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Introduccion" sheetId="11" r:id="rId1"/>
    <sheet name="Andalucía" sheetId="2" r:id="rId2"/>
    <sheet name="Aragón" sheetId="7" r:id="rId3"/>
    <sheet name="Asturias" sheetId="3" r:id="rId4"/>
    <sheet name="Canarias" sheetId="12" r:id="rId5"/>
    <sheet name="Cantabria" sheetId="4" r:id="rId6"/>
    <sheet name="Cataluña" sheetId="8" r:id="rId7"/>
    <sheet name="Galicia" sheetId="10" r:id="rId8"/>
    <sheet name="Madrid" sheetId="6" r:id="rId9"/>
    <sheet name="Navarra" sheetId="9" r:id="rId10"/>
    <sheet name="Pais Vasco" sheetId="5" r:id="rId11"/>
    <sheet name="Ministerio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9" i="2" l="1"/>
  <c r="D28" i="5" l="1"/>
  <c r="D29" i="5"/>
  <c r="D30" i="5"/>
  <c r="D27" i="5"/>
  <c r="D15" i="5"/>
  <c r="D16" i="5"/>
  <c r="D17" i="5"/>
  <c r="D14" i="5"/>
  <c r="D8" i="5"/>
  <c r="D9" i="5"/>
  <c r="D10" i="5"/>
  <c r="D7" i="5"/>
  <c r="D45" i="9" l="1"/>
  <c r="H33" i="9"/>
  <c r="D22" i="9"/>
  <c r="D17" i="9"/>
  <c r="D28" i="6"/>
  <c r="D16" i="6"/>
  <c r="D17" i="6"/>
  <c r="D15" i="6"/>
  <c r="D10" i="6"/>
  <c r="D9" i="6"/>
  <c r="D8" i="6"/>
  <c r="D53" i="8" l="1"/>
  <c r="D54" i="8"/>
  <c r="D55" i="8"/>
  <c r="D56" i="8"/>
  <c r="D57" i="8"/>
  <c r="D58" i="8"/>
  <c r="D59" i="8"/>
  <c r="D60" i="8"/>
  <c r="D61" i="8"/>
  <c r="D52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29" i="8"/>
  <c r="O30" i="8"/>
  <c r="O31" i="8"/>
  <c r="O32" i="8"/>
  <c r="O33" i="8"/>
  <c r="O34" i="8"/>
  <c r="O35" i="8"/>
  <c r="O36" i="8"/>
  <c r="O37" i="8"/>
  <c r="O39" i="8"/>
  <c r="O40" i="8"/>
  <c r="O41" i="8"/>
  <c r="O42" i="8"/>
  <c r="O43" i="8"/>
  <c r="O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29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7" i="8"/>
  <c r="D28" i="4" l="1"/>
  <c r="D17" i="4"/>
  <c r="D11" i="4"/>
  <c r="I66" i="12" l="1"/>
  <c r="I65" i="12"/>
  <c r="I64" i="12"/>
  <c r="I63" i="12"/>
  <c r="B48" i="3" l="1"/>
  <c r="E40" i="3"/>
  <c r="C40" i="3"/>
  <c r="B40" i="3"/>
  <c r="D40" i="3" s="1"/>
  <c r="D39" i="3"/>
  <c r="D38" i="3"/>
  <c r="B31" i="3"/>
  <c r="E23" i="3"/>
  <c r="D22" i="3"/>
  <c r="D21" i="3"/>
  <c r="C23" i="3"/>
  <c r="B23" i="3"/>
  <c r="E16" i="3"/>
  <c r="D15" i="3"/>
  <c r="D14" i="3"/>
  <c r="C16" i="3"/>
  <c r="B16" i="3"/>
  <c r="B9" i="3"/>
  <c r="D16" i="3" l="1"/>
  <c r="D23" i="3"/>
  <c r="C63" i="7"/>
  <c r="B63" i="7"/>
  <c r="D63" i="7" s="1"/>
  <c r="D61" i="7"/>
  <c r="D62" i="7"/>
  <c r="E48" i="7"/>
  <c r="D48" i="7"/>
  <c r="C48" i="7"/>
  <c r="B48" i="7"/>
  <c r="B55" i="7"/>
  <c r="D23" i="7"/>
  <c r="D24" i="7"/>
  <c r="D22" i="7"/>
  <c r="C25" i="7"/>
  <c r="D25" i="7" s="1"/>
  <c r="D16" i="7"/>
  <c r="D17" i="7"/>
  <c r="D15" i="7"/>
  <c r="C18" i="7"/>
  <c r="B18" i="7"/>
  <c r="B10" i="7"/>
  <c r="D93" i="2"/>
  <c r="D94" i="2"/>
  <c r="D95" i="2"/>
  <c r="D96" i="2"/>
  <c r="D97" i="2"/>
  <c r="D28" i="2"/>
  <c r="D29" i="2"/>
  <c r="D30" i="2"/>
  <c r="D31" i="2"/>
  <c r="D32" i="2"/>
  <c r="D33" i="2"/>
  <c r="D34" i="2"/>
  <c r="D35" i="2"/>
  <c r="D36" i="2"/>
  <c r="D37" i="2"/>
  <c r="D38" i="2"/>
  <c r="D27" i="2"/>
  <c r="D98" i="2"/>
  <c r="D99" i="2"/>
  <c r="D100" i="2"/>
  <c r="D101" i="2"/>
  <c r="D102" i="2"/>
  <c r="D103" i="2"/>
  <c r="D44" i="2"/>
  <c r="D45" i="2"/>
  <c r="D46" i="2"/>
  <c r="D47" i="2"/>
  <c r="D48" i="2"/>
  <c r="D49" i="2"/>
  <c r="D50" i="2"/>
  <c r="D51" i="2"/>
  <c r="D52" i="2"/>
  <c r="D53" i="2"/>
  <c r="D54" i="2"/>
  <c r="D43" i="2"/>
  <c r="D18" i="7" l="1"/>
</calcChain>
</file>

<file path=xl/sharedStrings.xml><?xml version="1.0" encoding="utf-8"?>
<sst xmlns="http://schemas.openxmlformats.org/spreadsheetml/2006/main" count="674" uniqueCount="227">
  <si>
    <t>Nº total prestaciones de asistencia letrada realizadas</t>
  </si>
  <si>
    <t>Importe destinado a atender los gastos de infraestructura y funcionamiento operativo de los servicios de de asitencia juridica gratuita</t>
  </si>
  <si>
    <t>Zaragoza</t>
  </si>
  <si>
    <t>Huesca</t>
  </si>
  <si>
    <t>Teruel</t>
  </si>
  <si>
    <t>ANTEQUERA</t>
  </si>
  <si>
    <t>GRANADA</t>
  </si>
  <si>
    <t>HUELVA</t>
  </si>
  <si>
    <t>JEREZ</t>
  </si>
  <si>
    <t>LUCENA</t>
  </si>
  <si>
    <t>SEVILLA</t>
  </si>
  <si>
    <t>TOTAL</t>
  </si>
  <si>
    <t>nº servicios</t>
  </si>
  <si>
    <t>Cantidad</t>
  </si>
  <si>
    <t>Resto prestaciones</t>
  </si>
  <si>
    <t>nº letrados</t>
  </si>
  <si>
    <t>nº servicios guardia</t>
  </si>
  <si>
    <t>Abogados</t>
  </si>
  <si>
    <t>Procuradores</t>
  </si>
  <si>
    <t>nº procuradores</t>
  </si>
  <si>
    <t>OVIEDO</t>
  </si>
  <si>
    <t>GIJÓN</t>
  </si>
  <si>
    <t>Asturias</t>
  </si>
  <si>
    <t>Cantabria</t>
  </si>
  <si>
    <t>Madrid</t>
  </si>
  <si>
    <t>C. Madrid</t>
  </si>
  <si>
    <t>BCN</t>
  </si>
  <si>
    <t>GIRONA</t>
  </si>
  <si>
    <t>LLEIDA</t>
  </si>
  <si>
    <t>MANRESA</t>
  </si>
  <si>
    <t>MATARÓ</t>
  </si>
  <si>
    <t>REUS</t>
  </si>
  <si>
    <t>TARRAGONA</t>
  </si>
  <si>
    <t>TERRASSA</t>
  </si>
  <si>
    <t>TORTOSA</t>
  </si>
  <si>
    <t>FIGUERES</t>
  </si>
  <si>
    <t xml:space="preserve">GRANOLLERS </t>
  </si>
  <si>
    <t>SABADELL</t>
  </si>
  <si>
    <t>SANT FELIU LL.</t>
  </si>
  <si>
    <t>VIC</t>
  </si>
  <si>
    <t>PENAL</t>
  </si>
  <si>
    <t>CIVIL Y MATRIMONIAL</t>
  </si>
  <si>
    <t>ADMINISTRATIVO</t>
  </si>
  <si>
    <t>SOCIAL</t>
  </si>
  <si>
    <t>Nº servicios</t>
  </si>
  <si>
    <t>Importe por prestación</t>
  </si>
  <si>
    <t>Importe servicios guardia</t>
  </si>
  <si>
    <t>Importe asistencias fuera guardia</t>
  </si>
  <si>
    <t>Nº asistencias fuera guardia</t>
  </si>
  <si>
    <t>Pamplona</t>
  </si>
  <si>
    <t>Tudela</t>
  </si>
  <si>
    <t>Tafalla</t>
  </si>
  <si>
    <t>Navarra</t>
  </si>
  <si>
    <t>Civil</t>
  </si>
  <si>
    <t>Contencioso</t>
  </si>
  <si>
    <t>Social</t>
  </si>
  <si>
    <t>Penal</t>
  </si>
  <si>
    <t>Total</t>
  </si>
  <si>
    <t>CORUÑA</t>
  </si>
  <si>
    <t>LUGO</t>
  </si>
  <si>
    <t>OURENSE</t>
  </si>
  <si>
    <t>PONTEVEDRA</t>
  </si>
  <si>
    <t>SANTIAGO</t>
  </si>
  <si>
    <t>VIGO</t>
  </si>
  <si>
    <t>A Coruña</t>
  </si>
  <si>
    <t>Lugo</t>
  </si>
  <si>
    <t>Ourense</t>
  </si>
  <si>
    <t>Pontevedra</t>
  </si>
  <si>
    <t>Santiago</t>
  </si>
  <si>
    <t>Ferrol</t>
  </si>
  <si>
    <t>Vigo</t>
  </si>
  <si>
    <t xml:space="preserve">Total </t>
  </si>
  <si>
    <t>Asistencia al detenido</t>
  </si>
  <si>
    <t>Importe</t>
  </si>
  <si>
    <t>ASTURIAS</t>
  </si>
  <si>
    <t>NAVARRA</t>
  </si>
  <si>
    <t>MADRID</t>
  </si>
  <si>
    <t>CANTABRIA</t>
  </si>
  <si>
    <t>CATALUÑA</t>
  </si>
  <si>
    <t>GALICIA</t>
  </si>
  <si>
    <t>Justicia Gratuita</t>
  </si>
  <si>
    <t xml:space="preserve">Año: </t>
  </si>
  <si>
    <t>Justificaciones</t>
  </si>
  <si>
    <t>Aragón</t>
  </si>
  <si>
    <t>País Vasco</t>
  </si>
  <si>
    <t>Cataluña</t>
  </si>
  <si>
    <t>Galicia</t>
  </si>
  <si>
    <t>1)</t>
  </si>
  <si>
    <t>Distribución por colegios</t>
  </si>
  <si>
    <t>Colegio Abogados Las Palmas</t>
  </si>
  <si>
    <t>Colegio Abogados Santa Cruz de Tenerife</t>
  </si>
  <si>
    <t>Colegio Abogados Lanzarote</t>
  </si>
  <si>
    <t>Colegio Abogados Santa Cruz de La Palma</t>
  </si>
  <si>
    <t>2)</t>
  </si>
  <si>
    <t>Nº total servicios de guardia realizados</t>
  </si>
  <si>
    <t>3)</t>
  </si>
  <si>
    <t>Cantidad distribuida para indemnizar las prestaciones de asistencia letrada en el servicio de guardia</t>
  </si>
  <si>
    <t>4)</t>
  </si>
  <si>
    <t>Nº de profesionales que han intervenido en la prestación del servicio</t>
  </si>
  <si>
    <t>5)</t>
  </si>
  <si>
    <t>Nº total de prestaciones de asistencia jurídica gratuita, excluidas las de los servicios de guardia</t>
  </si>
  <si>
    <t>Distribución por jurisdicción</t>
  </si>
  <si>
    <t>Colegio de Abogados</t>
  </si>
  <si>
    <t>Contenc.-admin.</t>
  </si>
  <si>
    <t>Militar</t>
  </si>
  <si>
    <t>Las Palmas</t>
  </si>
  <si>
    <t>Santa Cruz de Tenerife</t>
  </si>
  <si>
    <t>Lanzarote</t>
  </si>
  <si>
    <t>Santa Cruz de La Palma</t>
  </si>
  <si>
    <t>6)</t>
  </si>
  <si>
    <t>Cantidad distribuida para indemnizar las prestaciones de asistencia juridica gratuita, excluidas las de los servicios de guardia</t>
  </si>
  <si>
    <t>7)</t>
  </si>
  <si>
    <t>8)</t>
  </si>
  <si>
    <t>Consejo General de los Colegios de Procuradores</t>
  </si>
  <si>
    <t>a)</t>
  </si>
  <si>
    <t>Nº total de prestaciones de asistencia juridica gratuita, excluidas las de los servicios de guardia</t>
  </si>
  <si>
    <t>Colegio Procuradores Las Palmas</t>
  </si>
  <si>
    <t>Colegio Procuradores Santa Cruz de Tenerife</t>
  </si>
  <si>
    <t>b)</t>
  </si>
  <si>
    <t>Cantidad distribuida para indemnizar las prestaciones de asistencia jurídica gratuita, excluidas las de los servicios de guardia</t>
  </si>
  <si>
    <t>c)</t>
  </si>
  <si>
    <t>d)</t>
  </si>
  <si>
    <t>CANARIAS</t>
  </si>
  <si>
    <t>Canarias</t>
  </si>
  <si>
    <t>(*son más actuaciones, pero no están cargadas en la aplicación informatica)</t>
  </si>
  <si>
    <t>Aoiz</t>
  </si>
  <si>
    <t>Extranjería</t>
  </si>
  <si>
    <t>Pamplona-Aoiz</t>
  </si>
  <si>
    <t>Estella</t>
  </si>
  <si>
    <t>Andalucía</t>
  </si>
  <si>
    <t>ANDALUCÍA</t>
  </si>
  <si>
    <t>ARAGÓN</t>
  </si>
  <si>
    <t>Importe por prestacion en guardia</t>
  </si>
  <si>
    <t>Importe por prestacion fuera guardia</t>
  </si>
  <si>
    <t>Importe destinado a atender los gastos de infraestructura y funcionamiento operativo de los servicios de de asitencia jurídica gratuita</t>
  </si>
  <si>
    <t>Consejo General de la Abogacía</t>
  </si>
  <si>
    <t>Importe por prestacion</t>
  </si>
  <si>
    <t>Importe por prestación en guardia</t>
  </si>
  <si>
    <t>Importe por prestación fuera guardia</t>
  </si>
  <si>
    <t>Nº servicios guardia</t>
  </si>
  <si>
    <t>Importe destinado a atender los gastos de infraestructura y funcionamiento operativo de los servicios de de asitencia juridíca gratuita</t>
  </si>
  <si>
    <t>Nº procuradores</t>
  </si>
  <si>
    <t>Nº letrados</t>
  </si>
  <si>
    <t>Alcalá de Henares</t>
  </si>
  <si>
    <t>PAÍS VASCO</t>
  </si>
  <si>
    <t>Álava</t>
  </si>
  <si>
    <t>Guipúzcoa</t>
  </si>
  <si>
    <t>No penales</t>
  </si>
  <si>
    <t>NO DISPONIBLE</t>
  </si>
  <si>
    <t>Penales</t>
  </si>
  <si>
    <t>Número de casos  no litigiosos o que no se llevan ante un tribunal en los que se ha concedido ayuda legal</t>
  </si>
  <si>
    <t>Número de casos presentados a un tribunal en los que se ha concedido ayuda legal</t>
  </si>
  <si>
    <t>Datos necesarios para cuestionario CEPEJ</t>
  </si>
  <si>
    <t>Cantidad distribuida por el Consejo General para atender los gastos de organización, infraestructura, y funcionamiento de los servicios</t>
  </si>
  <si>
    <t>Ministerio</t>
  </si>
  <si>
    <t>Informacion derivada de las declaraciones anuales de los Consejos Generales de la abogacía y de los procuradores</t>
  </si>
  <si>
    <t>* Los datos recabados corresponden al periodo comprendido desde el 4º trimestre de 2016 al 3er trimestre de 2017.</t>
  </si>
  <si>
    <t>Informacion derivada de las declaraciones anuales de los Consejos Generales de la abogacia y de los procuradores</t>
  </si>
  <si>
    <t>Colegio</t>
  </si>
  <si>
    <t>CIVIL</t>
  </si>
  <si>
    <t>CONTENCIOSO</t>
  </si>
  <si>
    <t>DESCONOCIDA</t>
  </si>
  <si>
    <t>MERCANTIL (CIVIL)</t>
  </si>
  <si>
    <t>MILITAR</t>
  </si>
  <si>
    <t>TOTAL PRESTACIONES</t>
  </si>
  <si>
    <t>ALMERÍA</t>
  </si>
  <si>
    <t>CÁDIZ</t>
  </si>
  <si>
    <t>CÓRDOBA</t>
  </si>
  <si>
    <t>JAÉN</t>
  </si>
  <si>
    <t>MÁLAGA</t>
  </si>
  <si>
    <t>importe por prestación en guardia</t>
  </si>
  <si>
    <t>Resto prestaciones por jurisdicción</t>
  </si>
  <si>
    <t>importe por prestación</t>
  </si>
  <si>
    <t>importe por prestación fuera guardia</t>
  </si>
  <si>
    <t>VÍA ADMINISTRATIVA</t>
  </si>
  <si>
    <t>Importe asistencias fuera guardia*</t>
  </si>
  <si>
    <t>*resultados del cuarto trimestre provisionales.</t>
  </si>
  <si>
    <t>Resto de prestaciones por jurisdicción</t>
  </si>
  <si>
    <t>COMISION ZARAGOZA</t>
  </si>
  <si>
    <t>COMISION DE HUESCA</t>
  </si>
  <si>
    <t>COMISION DE TERUEL</t>
  </si>
  <si>
    <t>CIVIL - DESCONOCIDO</t>
  </si>
  <si>
    <t>CIVIL - FAMILIA</t>
  </si>
  <si>
    <t>CIVIL - VIOLENCIA SOBRE LA MUJER</t>
  </si>
  <si>
    <t>CIVIL - CIVIL GENERAL</t>
  </si>
  <si>
    <t>EXTRANJERIA</t>
  </si>
  <si>
    <t>PENAL - DESCONOCIDO</t>
  </si>
  <si>
    <t>PENAL - PENITENCIARIO</t>
  </si>
  <si>
    <t>PENAL - VIOLENCIA SOBRE LA MUJER</t>
  </si>
  <si>
    <t>PENAL - PENAL GENERAL</t>
  </si>
  <si>
    <t>PENAL - PENAL MENORES</t>
  </si>
  <si>
    <t>CONTENCIOSO-ADMINISTRATIVO</t>
  </si>
  <si>
    <t>PENAL DEL MENOR</t>
  </si>
  <si>
    <t>GENERAL</t>
  </si>
  <si>
    <t>RECURSOS</t>
  </si>
  <si>
    <t>Jurisdicción</t>
  </si>
  <si>
    <t>772*</t>
  </si>
  <si>
    <t>Importe destinado a atender los gastos de infraestructura y funcionamiento operativo de los servicios de asistencia juridica gratuita*</t>
  </si>
  <si>
    <t>*resultados del cuarto trimestre provisionales</t>
  </si>
  <si>
    <t>Vizcaya</t>
  </si>
  <si>
    <t>ALBACETE</t>
  </si>
  <si>
    <t>AVILA</t>
  </si>
  <si>
    <t>BADAJOZ</t>
  </si>
  <si>
    <t>BALEARES</t>
  </si>
  <si>
    <t>BURGOS</t>
  </si>
  <si>
    <t>CACERES</t>
  </si>
  <si>
    <t>CARTAGENA</t>
  </si>
  <si>
    <t>CEUTA</t>
  </si>
  <si>
    <t>CIUDAD REAL</t>
  </si>
  <si>
    <t>CUENCA</t>
  </si>
  <si>
    <t>GUADALAJARA</t>
  </si>
  <si>
    <t>LEON</t>
  </si>
  <si>
    <t>LORCA</t>
  </si>
  <si>
    <t>MELILLA</t>
  </si>
  <si>
    <t>MURCIA</t>
  </si>
  <si>
    <t>PALENCIA</t>
  </si>
  <si>
    <t>SALAMANCA</t>
  </si>
  <si>
    <t>SEGOVIA</t>
  </si>
  <si>
    <t>SORIA</t>
  </si>
  <si>
    <t>TALAVERA</t>
  </si>
  <si>
    <t>TOLEDO</t>
  </si>
  <si>
    <t>VALLADOLID</t>
  </si>
  <si>
    <t>ZAMORA</t>
  </si>
  <si>
    <t>CONSEJO GENERAL 11,5%</t>
  </si>
  <si>
    <t>Violencia degenero</t>
  </si>
  <si>
    <t>ND</t>
  </si>
  <si>
    <t>Asistencia letrada al detenido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</si>
</sst>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C0A]General"/>
    <numFmt numFmtId="165" formatCode="[$-C0A]#,##0.00"/>
    <numFmt numFmtId="166" formatCode="#,##0.0"/>
    <numFmt numFmtId="167" formatCode="[$-C0A]#,##0.0"/>
    <numFmt numFmtId="168" formatCode="[$-C0A]#,##0"/>
    <numFmt numFmtId="169" formatCode="_-* #,##0.00\ _P_t_s_-;\-* #,##0.00\ _P_t_s_-;_-* &quot;-&quot;??\ _P_t_s_-;_-@_-"/>
    <numFmt numFmtId="170" formatCode="_-* #,##0.00\ [$€]_-;\-* #,##0.00\ [$€]_-;_-* &quot;-&quot;??\ [$€]_-;_-@_-"/>
  </numFmts>
  <fonts count="31"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sz val="11"/>
      <color rgb="FF000000"/>
      <name val="Calibri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Verdana"/>
      <family val="2"/>
    </font>
    <font>
      <sz val="11"/>
      <color rgb="FF000000"/>
      <name val="Calibri1"/>
    </font>
    <font>
      <b/>
      <sz val="11"/>
      <color rgb="FF000000"/>
      <name val="Calibri1"/>
    </font>
    <font>
      <i/>
      <sz val="11"/>
      <color rgb="FF000000"/>
      <name val="Calibri1"/>
    </font>
    <font>
      <sz val="11"/>
      <color rgb="FF0000FF"/>
      <name val="Calibri1"/>
    </font>
    <font>
      <i/>
      <sz val="11"/>
      <color rgb="FF000000"/>
      <name val="Calibri"/>
      <family val="2"/>
    </font>
    <font>
      <sz val="11"/>
      <color rgb="FFFF0000"/>
      <name val="Calibri1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b/>
      <u/>
      <sz val="11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">
    <xf numFmtId="0" fontId="0" fillId="0" borderId="0"/>
    <xf numFmtId="164" fontId="2" fillId="0" borderId="0" applyBorder="0" applyProtection="0"/>
    <xf numFmtId="0" fontId="13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8" fillId="0" borderId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164" fontId="3" fillId="0" borderId="0" xfId="1" applyFont="1" applyFill="1" applyAlignment="1">
      <alignment horizontal="center"/>
    </xf>
    <xf numFmtId="164" fontId="4" fillId="0" borderId="0" xfId="1" applyFont="1" applyFill="1" applyAlignme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right" vertical="center"/>
    </xf>
    <xf numFmtId="16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67" fontId="6" fillId="0" borderId="0" xfId="1" applyNumberFormat="1" applyFont="1" applyFill="1" applyAlignment="1">
      <alignment horizontal="right"/>
    </xf>
    <xf numFmtId="167" fontId="5" fillId="0" borderId="0" xfId="0" applyNumberFormat="1" applyFont="1"/>
    <xf numFmtId="3" fontId="1" fillId="0" borderId="0" xfId="0" applyNumberFormat="1" applyFont="1" applyAlignment="1">
      <alignment horizontal="center"/>
    </xf>
    <xf numFmtId="168" fontId="6" fillId="0" borderId="1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Alignment="1"/>
    <xf numFmtId="168" fontId="7" fillId="0" borderId="0" xfId="1" applyNumberFormat="1" applyFont="1" applyFill="1" applyAlignment="1"/>
    <xf numFmtId="0" fontId="8" fillId="0" borderId="0" xfId="0" applyFont="1" applyAlignment="1">
      <alignment horizontal="center"/>
    </xf>
    <xf numFmtId="167" fontId="6" fillId="0" borderId="0" xfId="1" applyNumberFormat="1" applyFont="1" applyFill="1" applyBorder="1" applyAlignment="1">
      <alignment horizontal="right" vertical="center"/>
    </xf>
    <xf numFmtId="166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168" fontId="6" fillId="0" borderId="0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68" fontId="5" fillId="0" borderId="0" xfId="0" applyNumberFormat="1" applyFont="1"/>
    <xf numFmtId="0" fontId="0" fillId="0" borderId="0" xfId="0" applyFont="1"/>
    <xf numFmtId="0" fontId="11" fillId="0" borderId="0" xfId="0" applyFont="1"/>
    <xf numFmtId="0" fontId="12" fillId="0" borderId="0" xfId="0" applyFont="1"/>
    <xf numFmtId="0" fontId="13" fillId="0" borderId="0" xfId="2"/>
    <xf numFmtId="0" fontId="14" fillId="0" borderId="0" xfId="2" applyFont="1"/>
    <xf numFmtId="0" fontId="15" fillId="0" borderId="0" xfId="0" applyFont="1"/>
    <xf numFmtId="3" fontId="15" fillId="0" borderId="5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3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/>
    <xf numFmtId="0" fontId="17" fillId="0" borderId="0" xfId="0" applyFont="1" applyBorder="1" applyAlignment="1">
      <alignment horizontal="left" vertical="center"/>
    </xf>
    <xf numFmtId="4" fontId="15" fillId="0" borderId="5" xfId="0" applyNumberFormat="1" applyFont="1" applyBorder="1"/>
    <xf numFmtId="4" fontId="15" fillId="0" borderId="5" xfId="0" applyNumberFormat="1" applyFont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3" fontId="15" fillId="0" borderId="5" xfId="0" applyNumberFormat="1" applyFont="1" applyBorder="1"/>
    <xf numFmtId="0" fontId="18" fillId="0" borderId="0" xfId="0" applyFont="1"/>
    <xf numFmtId="0" fontId="15" fillId="0" borderId="5" xfId="0" applyFont="1" applyBorder="1" applyAlignment="1">
      <alignment horizontal="center"/>
    </xf>
    <xf numFmtId="0" fontId="15" fillId="0" borderId="0" xfId="0" applyFont="1" applyFill="1"/>
    <xf numFmtId="0" fontId="1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/>
    <xf numFmtId="3" fontId="20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justify"/>
    </xf>
    <xf numFmtId="0" fontId="15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3" fontId="18" fillId="0" borderId="0" xfId="0" applyNumberFormat="1" applyFont="1" applyBorder="1" applyAlignment="1">
      <alignment horizontal="center"/>
    </xf>
    <xf numFmtId="168" fontId="0" fillId="0" borderId="0" xfId="0" applyNumberFormat="1"/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" fontId="15" fillId="0" borderId="1" xfId="0" applyNumberFormat="1" applyFont="1" applyBorder="1" applyAlignment="1"/>
    <xf numFmtId="4" fontId="15" fillId="0" borderId="0" xfId="0" applyNumberFormat="1" applyFont="1" applyBorder="1" applyAlignment="1"/>
    <xf numFmtId="0" fontId="15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3" fontId="6" fillId="0" borderId="1" xfId="1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6" fillId="0" borderId="1" xfId="1" applyNumberFormat="1" applyFont="1" applyFill="1" applyBorder="1" applyAlignment="1">
      <alignment horizontal="right" vertical="center"/>
    </xf>
    <xf numFmtId="168" fontId="9" fillId="0" borderId="1" xfId="1" applyNumberFormat="1" applyFont="1" applyFill="1" applyBorder="1" applyAlignment="1">
      <alignment horizontal="right" vertical="center"/>
    </xf>
    <xf numFmtId="3" fontId="0" fillId="0" borderId="1" xfId="0" applyNumberFormat="1" applyFill="1" applyBorder="1"/>
    <xf numFmtId="165" fontId="9" fillId="0" borderId="1" xfId="1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horizontal="right" vertical="center"/>
    </xf>
    <xf numFmtId="43" fontId="23" fillId="0" borderId="0" xfId="3" applyFont="1" applyFill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4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6" fillId="0" borderId="14" xfId="0" applyFont="1" applyBorder="1" applyAlignment="1">
      <alignment vertical="center"/>
    </xf>
    <xf numFmtId="0" fontId="27" fillId="0" borderId="0" xfId="0" applyFont="1"/>
    <xf numFmtId="164" fontId="3" fillId="0" borderId="0" xfId="1" applyFont="1" applyFill="1" applyBorder="1" applyAlignment="1">
      <alignment horizontal="left" vertical="center"/>
    </xf>
    <xf numFmtId="168" fontId="7" fillId="0" borderId="1" xfId="1" applyNumberFormat="1" applyFont="1" applyFill="1" applyBorder="1" applyAlignment="1">
      <alignment horizontal="right" vertical="center"/>
    </xf>
    <xf numFmtId="167" fontId="7" fillId="0" borderId="1" xfId="1" applyNumberFormat="1" applyFont="1" applyFill="1" applyBorder="1" applyAlignment="1">
      <alignment horizontal="right" vertical="center"/>
    </xf>
    <xf numFmtId="166" fontId="11" fillId="0" borderId="1" xfId="0" applyNumberFormat="1" applyFont="1" applyBorder="1" applyAlignment="1">
      <alignment vertical="center"/>
    </xf>
    <xf numFmtId="3" fontId="7" fillId="0" borderId="1" xfId="1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164" fontId="3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left"/>
    </xf>
    <xf numFmtId="164" fontId="3" fillId="0" borderId="0" xfId="1" applyFont="1" applyFill="1" applyBorder="1" applyAlignment="1">
      <alignment horizontal="center"/>
    </xf>
    <xf numFmtId="3" fontId="7" fillId="0" borderId="0" xfId="1" applyNumberFormat="1" applyFont="1" applyFill="1" applyBorder="1" applyAlignment="1">
      <alignment horizontal="right" vertical="center"/>
    </xf>
    <xf numFmtId="167" fontId="7" fillId="0" borderId="0" xfId="1" applyNumberFormat="1" applyFont="1" applyFill="1" applyBorder="1" applyAlignment="1">
      <alignment horizontal="right" vertical="center"/>
    </xf>
    <xf numFmtId="166" fontId="11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166" fontId="11" fillId="0" borderId="1" xfId="0" applyNumberFormat="1" applyFont="1" applyFill="1" applyBorder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vertical="center"/>
    </xf>
    <xf numFmtId="3" fontId="5" fillId="0" borderId="0" xfId="0" applyNumberFormat="1" applyFont="1"/>
    <xf numFmtId="0" fontId="1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3" fillId="0" borderId="1" xfId="1" applyFont="1" applyFill="1" applyBorder="1" applyAlignment="1">
      <alignment horizontal="left" wrapText="1"/>
    </xf>
    <xf numFmtId="44" fontId="8" fillId="0" borderId="0" xfId="4" applyFont="1" applyFill="1" applyBorder="1"/>
    <xf numFmtId="164" fontId="4" fillId="0" borderId="0" xfId="1" applyFont="1" applyFill="1" applyAlignment="1">
      <alignment horizontal="left"/>
    </xf>
    <xf numFmtId="0" fontId="15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167" fontId="6" fillId="0" borderId="2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6" fillId="0" borderId="3" xfId="1" applyNumberFormat="1" applyFont="1" applyFill="1" applyBorder="1" applyAlignment="1">
      <alignment horizontal="center" vertical="center"/>
    </xf>
    <xf numFmtId="167" fontId="6" fillId="0" borderId="4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68" fontId="6" fillId="0" borderId="6" xfId="1" applyNumberFormat="1" applyFont="1" applyFill="1" applyBorder="1" applyAlignment="1">
      <alignment horizontal="center" vertical="center"/>
    </xf>
    <xf numFmtId="168" fontId="6" fillId="0" borderId="7" xfId="1" applyNumberFormat="1" applyFont="1" applyFill="1" applyBorder="1" applyAlignment="1">
      <alignment horizontal="center" vertical="center"/>
    </xf>
    <xf numFmtId="164" fontId="3" fillId="0" borderId="8" xfId="1" applyFont="1" applyFill="1" applyBorder="1" applyAlignment="1">
      <alignment horizontal="center"/>
    </xf>
    <xf numFmtId="4" fontId="6" fillId="0" borderId="6" xfId="1" applyNumberFormat="1" applyFont="1" applyFill="1" applyBorder="1" applyAlignment="1">
      <alignment horizontal="center" vertical="center"/>
    </xf>
    <xf numFmtId="4" fontId="6" fillId="0" borderId="7" xfId="1" applyNumberFormat="1" applyFont="1" applyFill="1" applyBorder="1" applyAlignment="1">
      <alignment horizontal="center" vertical="center"/>
    </xf>
    <xf numFmtId="3" fontId="6" fillId="0" borderId="6" xfId="1" applyNumberFormat="1" applyFont="1" applyFill="1" applyBorder="1" applyAlignment="1">
      <alignment horizontal="center" vertical="center"/>
    </xf>
    <xf numFmtId="3" fontId="6" fillId="0" borderId="7" xfId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11" fillId="0" borderId="15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26" fillId="0" borderId="13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</cellXfs>
  <cellStyles count="13">
    <cellStyle name="Euro" xfId="5"/>
    <cellStyle name="Euro 2" xfId="7"/>
    <cellStyle name="Excel Built-in Normal" xfId="1"/>
    <cellStyle name="Hipervínculo" xfId="2" builtinId="8"/>
    <cellStyle name="Millares" xfId="3" builtinId="3"/>
    <cellStyle name="Millares 12" xfId="10"/>
    <cellStyle name="Millares 13" xfId="11"/>
    <cellStyle name="Millares 2" xfId="8"/>
    <cellStyle name="Millares 5" xfId="12"/>
    <cellStyle name="Moneda" xfId="4" builtinId="4"/>
    <cellStyle name="Normal" xfId="0" builtinId="0"/>
    <cellStyle name="Normal 2" xfId="6"/>
    <cellStyle name="Normal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247650</xdr:colOff>
      <xdr:row>6</xdr:row>
      <xdr:rowOff>171450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25336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4248149" y="0"/>
          <a:ext cx="160020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4629149" y="0"/>
          <a:ext cx="17430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3829049" y="0"/>
          <a:ext cx="13525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E30" sqref="E30"/>
    </sheetView>
  </sheetViews>
  <sheetFormatPr baseColWidth="10" defaultRowHeight="15"/>
  <sheetData>
    <row r="1" spans="1:6">
      <c r="A1" s="26"/>
      <c r="B1" s="26"/>
      <c r="C1" s="26"/>
      <c r="D1" s="26"/>
      <c r="E1" s="26"/>
      <c r="F1" s="26"/>
    </row>
    <row r="2" spans="1:6">
      <c r="A2" s="26"/>
      <c r="B2" s="26"/>
      <c r="C2" s="26"/>
      <c r="D2" s="26"/>
      <c r="E2" s="26"/>
      <c r="F2" s="26"/>
    </row>
    <row r="3" spans="1:6">
      <c r="A3" s="26"/>
      <c r="B3" s="26"/>
      <c r="C3" s="26"/>
      <c r="D3" s="26"/>
      <c r="E3" s="26"/>
      <c r="F3" s="26"/>
    </row>
    <row r="4" spans="1:6">
      <c r="A4" s="26"/>
      <c r="B4" s="26"/>
      <c r="C4" s="26"/>
      <c r="D4" s="26"/>
      <c r="E4" s="26"/>
      <c r="F4" s="26"/>
    </row>
    <row r="5" spans="1:6">
      <c r="A5" s="26"/>
      <c r="B5" s="26"/>
      <c r="C5" s="26"/>
      <c r="D5" s="26"/>
      <c r="E5" s="26"/>
      <c r="F5" s="26"/>
    </row>
    <row r="6" spans="1:6">
      <c r="A6" s="26"/>
      <c r="B6" s="26"/>
      <c r="C6" s="26"/>
      <c r="D6" s="26"/>
      <c r="E6" s="26"/>
      <c r="F6" s="26"/>
    </row>
    <row r="7" spans="1:6">
      <c r="A7" s="26"/>
      <c r="B7" s="26"/>
      <c r="C7" s="26"/>
      <c r="D7" s="26"/>
      <c r="E7" s="26"/>
      <c r="F7" s="26"/>
    </row>
    <row r="8" spans="1:6">
      <c r="A8" s="26"/>
      <c r="B8" s="24"/>
      <c r="C8" s="24" t="s">
        <v>80</v>
      </c>
      <c r="D8" s="24"/>
      <c r="E8" s="26"/>
      <c r="F8" s="26"/>
    </row>
    <row r="9" spans="1:6">
      <c r="A9" s="26"/>
      <c r="B9" s="24"/>
      <c r="C9" s="24"/>
      <c r="D9" s="24"/>
      <c r="E9" s="26"/>
      <c r="F9" s="26"/>
    </row>
    <row r="10" spans="1:6">
      <c r="A10" s="26"/>
      <c r="B10" s="24"/>
      <c r="C10" s="24"/>
      <c r="D10" s="24"/>
      <c r="E10" s="26"/>
      <c r="F10" s="26"/>
    </row>
    <row r="11" spans="1:6">
      <c r="A11" s="26"/>
      <c r="B11" s="24" t="s">
        <v>81</v>
      </c>
      <c r="C11" s="24">
        <v>2018</v>
      </c>
      <c r="D11" s="24"/>
      <c r="E11" s="26"/>
      <c r="F11" s="26"/>
    </row>
    <row r="12" spans="1:6">
      <c r="A12" s="26"/>
      <c r="B12" s="26"/>
      <c r="C12" s="26"/>
      <c r="D12" s="26"/>
      <c r="E12" s="26"/>
      <c r="F12" s="26"/>
    </row>
    <row r="13" spans="1:6">
      <c r="E13" s="26"/>
      <c r="F13" s="26"/>
    </row>
    <row r="14" spans="1:6">
      <c r="A14" s="24" t="s">
        <v>82</v>
      </c>
      <c r="B14" s="27"/>
      <c r="D14" s="77" t="s">
        <v>157</v>
      </c>
      <c r="E14" s="26"/>
      <c r="F14" s="26"/>
    </row>
    <row r="15" spans="1:6">
      <c r="A15" s="24"/>
      <c r="B15" s="27" t="s">
        <v>129</v>
      </c>
      <c r="E15" s="26"/>
      <c r="F15" s="26"/>
    </row>
    <row r="16" spans="1:6">
      <c r="A16" s="24"/>
      <c r="B16" s="27" t="s">
        <v>83</v>
      </c>
      <c r="E16" s="26"/>
      <c r="F16" s="26"/>
    </row>
    <row r="17" spans="1:6">
      <c r="A17" s="24"/>
      <c r="B17" s="27" t="s">
        <v>22</v>
      </c>
      <c r="E17" s="26"/>
      <c r="F17" s="26"/>
    </row>
    <row r="18" spans="1:6">
      <c r="A18" s="24"/>
      <c r="B18" s="27" t="s">
        <v>123</v>
      </c>
      <c r="E18" s="26"/>
      <c r="F18" s="26"/>
    </row>
    <row r="19" spans="1:6">
      <c r="A19" s="24"/>
      <c r="B19" s="27" t="s">
        <v>23</v>
      </c>
      <c r="E19" s="26"/>
      <c r="F19" s="26"/>
    </row>
    <row r="20" spans="1:6">
      <c r="A20" s="24"/>
      <c r="B20" s="27" t="s">
        <v>85</v>
      </c>
      <c r="E20" s="26"/>
      <c r="F20" s="26"/>
    </row>
    <row r="21" spans="1:6">
      <c r="A21" s="24"/>
      <c r="B21" s="27" t="s">
        <v>86</v>
      </c>
      <c r="E21" s="26"/>
      <c r="F21" s="26"/>
    </row>
    <row r="22" spans="1:6">
      <c r="A22" s="24"/>
      <c r="B22" s="27" t="s">
        <v>24</v>
      </c>
      <c r="E22" s="26"/>
      <c r="F22" s="26"/>
    </row>
    <row r="23" spans="1:6">
      <c r="A23" s="24"/>
      <c r="B23" s="27" t="s">
        <v>52</v>
      </c>
      <c r="E23" s="26"/>
      <c r="F23" s="26"/>
    </row>
    <row r="24" spans="1:6">
      <c r="A24" s="24"/>
      <c r="B24" s="27" t="s">
        <v>84</v>
      </c>
      <c r="E24" s="26"/>
      <c r="F24" s="26"/>
    </row>
    <row r="25" spans="1:6">
      <c r="B25" s="27" t="s">
        <v>154</v>
      </c>
    </row>
  </sheetData>
  <hyperlinks>
    <hyperlink ref="B16" location="Aragón!A1" display="Aragón"/>
    <hyperlink ref="B17" location="Asturias!A1" display="Asturias"/>
    <hyperlink ref="B19" location="Cantabria!A1" display="Cantabria"/>
    <hyperlink ref="B23" location="Navarra!A1" display="Navarra"/>
    <hyperlink ref="B24" location="'Pais Vasco'!A1" display="País Vasco"/>
    <hyperlink ref="B20" location="Cataluña!A1" display="Cataluña"/>
    <hyperlink ref="B21" location="Galicia!A1" display="Galicia"/>
    <hyperlink ref="B22" location="Madrid!A1" display="Madrid"/>
    <hyperlink ref="B18" location="Canarias!A1" display="Canarias"/>
    <hyperlink ref="B15" location="Andalucia!A1" display="Andalucia"/>
    <hyperlink ref="B25" location="Ministerio!A1" display="Ministerio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Normal="100" workbookViewId="0"/>
  </sheetViews>
  <sheetFormatPr baseColWidth="10" defaultRowHeight="14.25"/>
  <cols>
    <col min="1" max="1" width="17.7109375" style="4" bestFit="1" customWidth="1"/>
    <col min="2" max="2" width="15.5703125" style="4" customWidth="1"/>
    <col min="3" max="3" width="16.85546875" style="4" customWidth="1"/>
    <col min="4" max="4" width="12.7109375" style="4" customWidth="1"/>
    <col min="5" max="5" width="15.42578125" style="4" customWidth="1"/>
    <col min="6" max="6" width="11.42578125" style="4"/>
    <col min="7" max="7" width="12.7109375" style="4" bestFit="1" customWidth="1"/>
    <col min="8" max="8" width="11.42578125" style="4"/>
    <col min="9" max="9" width="24.28515625" style="4" customWidth="1"/>
    <col min="10" max="16384" width="11.42578125" style="4"/>
  </cols>
  <sheetData>
    <row r="1" spans="1:7" ht="18">
      <c r="A1" s="25" t="s">
        <v>75</v>
      </c>
      <c r="D1" s="23"/>
      <c r="E1" s="23"/>
      <c r="F1" s="23"/>
      <c r="G1" s="23"/>
    </row>
    <row r="4" spans="1:7" ht="18">
      <c r="A4" s="25" t="s">
        <v>17</v>
      </c>
    </row>
    <row r="5" spans="1:7" ht="18">
      <c r="A5" s="25"/>
    </row>
    <row r="6" spans="1:7" ht="80.25" customHeight="1">
      <c r="B6" s="5" t="s">
        <v>0</v>
      </c>
    </row>
    <row r="7" spans="1:7">
      <c r="A7" s="2" t="s">
        <v>49</v>
      </c>
      <c r="B7" s="13"/>
    </row>
    <row r="8" spans="1:7">
      <c r="A8" s="2" t="s">
        <v>50</v>
      </c>
      <c r="B8" s="13">
        <v>1176</v>
      </c>
    </row>
    <row r="9" spans="1:7">
      <c r="A9" s="2" t="s">
        <v>128</v>
      </c>
      <c r="B9" s="13">
        <v>660</v>
      </c>
    </row>
    <row r="10" spans="1:7">
      <c r="A10" s="2" t="s">
        <v>51</v>
      </c>
      <c r="B10" s="13">
        <v>556</v>
      </c>
    </row>
    <row r="11" spans="1:7">
      <c r="A11" s="2" t="s">
        <v>125</v>
      </c>
      <c r="B11" s="13">
        <v>438</v>
      </c>
    </row>
    <row r="12" spans="1:7">
      <c r="A12" s="2" t="s">
        <v>11</v>
      </c>
      <c r="B12" s="13">
        <v>2830</v>
      </c>
    </row>
    <row r="13" spans="1:7" ht="18">
      <c r="A13" s="25"/>
    </row>
    <row r="14" spans="1:7" ht="18">
      <c r="A14" s="25"/>
    </row>
    <row r="16" spans="1:7" ht="75" customHeight="1">
      <c r="B16" s="5" t="s">
        <v>139</v>
      </c>
      <c r="C16" s="5" t="s">
        <v>46</v>
      </c>
      <c r="D16" s="5" t="s">
        <v>137</v>
      </c>
      <c r="E16" s="5" t="s">
        <v>142</v>
      </c>
    </row>
    <row r="17" spans="1:9">
      <c r="A17" s="2" t="s">
        <v>49</v>
      </c>
      <c r="B17" s="13">
        <v>1651</v>
      </c>
      <c r="C17" s="61">
        <v>341650</v>
      </c>
      <c r="D17" s="62">
        <f>C17/B17</f>
        <v>206.9351907934585</v>
      </c>
      <c r="E17" s="118">
        <v>298</v>
      </c>
    </row>
    <row r="18" spans="1:9">
      <c r="A18" s="2" t="s">
        <v>50</v>
      </c>
      <c r="B18" s="13"/>
      <c r="C18" s="61">
        <v>110316</v>
      </c>
      <c r="D18" s="59"/>
      <c r="E18" s="119"/>
    </row>
    <row r="19" spans="1:9">
      <c r="A19" s="2" t="s">
        <v>128</v>
      </c>
      <c r="B19" s="13"/>
      <c r="C19" s="61">
        <v>61944</v>
      </c>
      <c r="D19" s="59"/>
      <c r="E19" s="119"/>
    </row>
    <row r="20" spans="1:9">
      <c r="A20" s="2" t="s">
        <v>51</v>
      </c>
      <c r="B20" s="13"/>
      <c r="C20" s="58">
        <v>52492</v>
      </c>
      <c r="D20" s="59"/>
      <c r="E20" s="119"/>
    </row>
    <row r="21" spans="1:9">
      <c r="A21" s="2" t="s">
        <v>125</v>
      </c>
      <c r="B21" s="13"/>
      <c r="C21" s="58">
        <v>41388</v>
      </c>
      <c r="D21" s="59"/>
      <c r="E21" s="119"/>
    </row>
    <row r="22" spans="1:9">
      <c r="A22" s="2" t="s">
        <v>11</v>
      </c>
      <c r="B22" s="13">
        <v>2326</v>
      </c>
      <c r="C22" s="13">
        <v>607790</v>
      </c>
      <c r="D22" s="59">
        <f>C22/B22</f>
        <v>261.30266552020635</v>
      </c>
      <c r="E22" s="120"/>
    </row>
    <row r="23" spans="1:9">
      <c r="B23" s="10"/>
      <c r="H23" s="2"/>
      <c r="I23" s="20"/>
    </row>
    <row r="24" spans="1:9">
      <c r="B24" s="10"/>
      <c r="H24" s="2"/>
      <c r="I24" s="20"/>
    </row>
    <row r="25" spans="1:9">
      <c r="B25" s="10"/>
      <c r="H25" s="2"/>
      <c r="I25" s="20"/>
    </row>
    <row r="26" spans="1:9">
      <c r="A26" s="4" t="s">
        <v>14</v>
      </c>
      <c r="B26" s="10"/>
    </row>
    <row r="27" spans="1:9" ht="71.25">
      <c r="B27" s="5" t="s">
        <v>44</v>
      </c>
      <c r="C27" s="5" t="s">
        <v>47</v>
      </c>
      <c r="D27" s="5" t="s">
        <v>133</v>
      </c>
      <c r="E27" s="5" t="s">
        <v>142</v>
      </c>
      <c r="H27" s="5" t="s">
        <v>44</v>
      </c>
    </row>
    <row r="28" spans="1:9">
      <c r="A28" s="2" t="s">
        <v>127</v>
      </c>
      <c r="B28" s="13">
        <v>6982</v>
      </c>
      <c r="C28" s="62"/>
      <c r="D28" s="62"/>
      <c r="E28" s="60">
        <v>240</v>
      </c>
      <c r="F28" s="11"/>
      <c r="G28" s="2" t="s">
        <v>53</v>
      </c>
      <c r="H28" s="13">
        <v>3971</v>
      </c>
    </row>
    <row r="29" spans="1:9">
      <c r="A29" s="2" t="s">
        <v>50</v>
      </c>
      <c r="B29" s="13">
        <v>1503</v>
      </c>
      <c r="C29" s="62"/>
      <c r="D29" s="62"/>
      <c r="E29" s="60">
        <v>41</v>
      </c>
      <c r="F29" s="11"/>
      <c r="G29" s="2" t="s">
        <v>54</v>
      </c>
      <c r="H29" s="13">
        <v>177</v>
      </c>
    </row>
    <row r="30" spans="1:9">
      <c r="A30" s="2" t="s">
        <v>128</v>
      </c>
      <c r="B30" s="13">
        <v>1079</v>
      </c>
      <c r="C30" s="62"/>
      <c r="D30" s="62"/>
      <c r="E30" s="60">
        <v>19</v>
      </c>
      <c r="F30" s="11"/>
      <c r="G30" s="2" t="s">
        <v>55</v>
      </c>
      <c r="H30" s="13">
        <v>461</v>
      </c>
    </row>
    <row r="31" spans="1:9">
      <c r="A31" s="2" t="s">
        <v>51</v>
      </c>
      <c r="B31" s="13">
        <v>663</v>
      </c>
      <c r="C31" s="62"/>
      <c r="D31" s="62"/>
      <c r="E31" s="60">
        <v>9</v>
      </c>
      <c r="F31" s="11"/>
      <c r="G31" s="2" t="s">
        <v>56</v>
      </c>
      <c r="H31" s="13">
        <v>5561</v>
      </c>
    </row>
    <row r="32" spans="1:9" ht="15" customHeight="1">
      <c r="A32" s="123" t="s">
        <v>11</v>
      </c>
      <c r="B32" s="121">
        <v>10329</v>
      </c>
      <c r="C32" s="124"/>
      <c r="D32" s="124"/>
      <c r="E32" s="126">
        <v>309</v>
      </c>
      <c r="F32" s="11"/>
      <c r="G32" s="2" t="s">
        <v>126</v>
      </c>
      <c r="H32" s="13">
        <v>57</v>
      </c>
    </row>
    <row r="33" spans="1:8">
      <c r="A33" s="123"/>
      <c r="B33" s="122"/>
      <c r="C33" s="125"/>
      <c r="D33" s="125"/>
      <c r="E33" s="127" t="e">
        <v>#DIV/0!</v>
      </c>
      <c r="F33" s="11"/>
      <c r="G33" s="2" t="s">
        <v>57</v>
      </c>
      <c r="H33" s="13">
        <f>SUM(H28:H32)</f>
        <v>10227</v>
      </c>
    </row>
    <row r="36" spans="1:8">
      <c r="A36" s="3" t="s">
        <v>134</v>
      </c>
    </row>
    <row r="37" spans="1:8">
      <c r="A37" s="2" t="s">
        <v>49</v>
      </c>
      <c r="B37" s="13">
        <v>234256</v>
      </c>
    </row>
    <row r="38" spans="1:8">
      <c r="A38" s="2" t="s">
        <v>50</v>
      </c>
      <c r="B38" s="13">
        <v>51896</v>
      </c>
    </row>
    <row r="39" spans="1:8">
      <c r="A39" s="2" t="s">
        <v>128</v>
      </c>
      <c r="B39" s="13">
        <v>36313</v>
      </c>
    </row>
    <row r="40" spans="1:8">
      <c r="A40" s="2" t="s">
        <v>51</v>
      </c>
      <c r="B40" s="13">
        <v>21996</v>
      </c>
    </row>
    <row r="41" spans="1:8">
      <c r="A41" s="3"/>
      <c r="G41" s="22"/>
    </row>
    <row r="43" spans="1:8" ht="18">
      <c r="A43" s="25" t="s">
        <v>18</v>
      </c>
    </row>
    <row r="44" spans="1:8" ht="42.75">
      <c r="B44" s="5" t="s">
        <v>44</v>
      </c>
      <c r="C44" s="5" t="s">
        <v>73</v>
      </c>
      <c r="D44" s="5" t="s">
        <v>136</v>
      </c>
      <c r="E44" s="5" t="s">
        <v>141</v>
      </c>
    </row>
    <row r="45" spans="1:8">
      <c r="A45" s="2" t="s">
        <v>52</v>
      </c>
      <c r="B45" s="13">
        <v>7483</v>
      </c>
      <c r="C45" s="62">
        <v>339515.05</v>
      </c>
      <c r="D45" s="62">
        <f>C45/B45</f>
        <v>45.371515434985966</v>
      </c>
      <c r="E45" s="60"/>
    </row>
    <row r="48" spans="1:8">
      <c r="A48" s="3" t="s">
        <v>134</v>
      </c>
    </row>
    <row r="49" spans="1:1">
      <c r="A49" s="15">
        <v>109826</v>
      </c>
    </row>
  </sheetData>
  <mergeCells count="6">
    <mergeCell ref="E17:E22"/>
    <mergeCell ref="B32:B33"/>
    <mergeCell ref="A32:A33"/>
    <mergeCell ref="C32:C33"/>
    <mergeCell ref="D32:D33"/>
    <mergeCell ref="E32:E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/>
  </sheetViews>
  <sheetFormatPr baseColWidth="10" defaultRowHeight="14.25"/>
  <cols>
    <col min="1" max="1" width="17.7109375" style="4" bestFit="1" customWidth="1"/>
    <col min="2" max="2" width="12.7109375" style="4" bestFit="1" customWidth="1"/>
    <col min="3" max="3" width="16.85546875" style="4" customWidth="1"/>
    <col min="4" max="4" width="12.7109375" style="4" customWidth="1"/>
    <col min="5" max="5" width="15.140625" style="4" customWidth="1"/>
    <col min="6" max="8" width="11.42578125" style="4"/>
    <col min="9" max="9" width="24.28515625" style="4" customWidth="1"/>
    <col min="10" max="16384" width="11.42578125" style="4"/>
  </cols>
  <sheetData>
    <row r="1" spans="1:9" ht="18">
      <c r="A1" s="25" t="s">
        <v>144</v>
      </c>
      <c r="D1" s="23"/>
      <c r="E1" s="23"/>
      <c r="F1" s="23"/>
      <c r="G1" s="23"/>
    </row>
    <row r="4" spans="1:9" ht="18">
      <c r="A4" s="25" t="s">
        <v>17</v>
      </c>
    </row>
    <row r="6" spans="1:9" ht="57.75" customHeight="1">
      <c r="B6" s="5" t="s">
        <v>139</v>
      </c>
      <c r="C6" s="5" t="s">
        <v>46</v>
      </c>
      <c r="D6" s="5" t="s">
        <v>132</v>
      </c>
      <c r="E6" s="5" t="s">
        <v>142</v>
      </c>
      <c r="I6" s="5" t="s">
        <v>0</v>
      </c>
    </row>
    <row r="7" spans="1:9">
      <c r="A7" s="2" t="s">
        <v>145</v>
      </c>
      <c r="B7" s="13">
        <v>2190</v>
      </c>
      <c r="C7" s="59">
        <v>499867.48</v>
      </c>
      <c r="D7" s="59">
        <f>C7/B7</f>
        <v>228.2499908675799</v>
      </c>
      <c r="E7" s="60">
        <v>214</v>
      </c>
      <c r="H7" s="2" t="s">
        <v>145</v>
      </c>
      <c r="I7" s="13">
        <v>3391</v>
      </c>
    </row>
    <row r="8" spans="1:9">
      <c r="A8" s="2" t="s">
        <v>146</v>
      </c>
      <c r="B8" s="13">
        <v>5475</v>
      </c>
      <c r="C8" s="59">
        <v>1249668.72</v>
      </c>
      <c r="D8" s="59">
        <f t="shared" ref="D8:D10" si="0">C8/B8</f>
        <v>228.24999452054794</v>
      </c>
      <c r="E8" s="60">
        <v>487</v>
      </c>
      <c r="H8" s="2" t="s">
        <v>146</v>
      </c>
      <c r="I8" s="13">
        <v>8225</v>
      </c>
    </row>
    <row r="9" spans="1:9">
      <c r="A9" s="2" t="s">
        <v>199</v>
      </c>
      <c r="B9" s="13">
        <v>7300</v>
      </c>
      <c r="C9" s="59">
        <v>1666225</v>
      </c>
      <c r="D9" s="59">
        <f t="shared" si="0"/>
        <v>228.25</v>
      </c>
      <c r="E9" s="60">
        <v>1058</v>
      </c>
      <c r="H9" s="2" t="s">
        <v>199</v>
      </c>
      <c r="I9" s="13">
        <v>8818</v>
      </c>
    </row>
    <row r="10" spans="1:9">
      <c r="A10" s="2" t="s">
        <v>11</v>
      </c>
      <c r="B10" s="13">
        <v>14965</v>
      </c>
      <c r="C10" s="6">
        <v>3415761.2</v>
      </c>
      <c r="D10" s="59">
        <f t="shared" si="0"/>
        <v>228.24999665887071</v>
      </c>
      <c r="E10" s="61">
        <v>1759</v>
      </c>
      <c r="H10" s="2" t="s">
        <v>11</v>
      </c>
      <c r="I10" s="13">
        <v>20434</v>
      </c>
    </row>
    <row r="11" spans="1:9">
      <c r="B11" s="10"/>
    </row>
    <row r="12" spans="1:9">
      <c r="A12" s="4" t="s">
        <v>14</v>
      </c>
      <c r="B12" s="10"/>
    </row>
    <row r="13" spans="1:9" ht="71.25">
      <c r="B13" s="5" t="s">
        <v>44</v>
      </c>
      <c r="C13" s="5" t="s">
        <v>47</v>
      </c>
      <c r="D13" s="5" t="s">
        <v>133</v>
      </c>
      <c r="E13" s="5" t="s">
        <v>142</v>
      </c>
    </row>
    <row r="14" spans="1:9">
      <c r="A14" s="2" t="s">
        <v>145</v>
      </c>
      <c r="B14" s="13">
        <v>5583</v>
      </c>
      <c r="C14" s="59">
        <v>1741288.57</v>
      </c>
      <c r="D14" s="59">
        <f>C14/B14</f>
        <v>311.8912000716461</v>
      </c>
      <c r="E14" s="60">
        <v>250</v>
      </c>
      <c r="F14" s="11"/>
    </row>
    <row r="15" spans="1:9">
      <c r="A15" s="2" t="s">
        <v>146</v>
      </c>
      <c r="B15" s="13">
        <v>8285</v>
      </c>
      <c r="C15" s="59">
        <v>2520931.2000000002</v>
      </c>
      <c r="D15" s="59">
        <f t="shared" ref="D15:D17" si="1">C15/B15</f>
        <v>304.27654797827404</v>
      </c>
      <c r="E15" s="60">
        <v>764</v>
      </c>
      <c r="F15" s="11"/>
    </row>
    <row r="16" spans="1:9">
      <c r="A16" s="2" t="s">
        <v>199</v>
      </c>
      <c r="B16" s="13">
        <v>12423</v>
      </c>
      <c r="C16" s="59">
        <v>3826116.67</v>
      </c>
      <c r="D16" s="59">
        <f t="shared" si="1"/>
        <v>307.9865306286726</v>
      </c>
      <c r="E16" s="61">
        <v>1352</v>
      </c>
      <c r="F16" s="11"/>
    </row>
    <row r="17" spans="1:6">
      <c r="A17" s="2" t="s">
        <v>11</v>
      </c>
      <c r="B17" s="13">
        <v>26291</v>
      </c>
      <c r="C17" s="6">
        <v>8088336.4400000004</v>
      </c>
      <c r="D17" s="59">
        <f t="shared" si="1"/>
        <v>307.64658780571301</v>
      </c>
      <c r="E17" s="61">
        <v>2366</v>
      </c>
      <c r="F17" s="11"/>
    </row>
    <row r="20" spans="1:6">
      <c r="A20" s="3" t="s">
        <v>134</v>
      </c>
    </row>
    <row r="21" spans="1:6">
      <c r="A21" s="15">
        <v>1111204</v>
      </c>
    </row>
    <row r="25" spans="1:6" ht="18">
      <c r="A25" s="25" t="s">
        <v>18</v>
      </c>
    </row>
    <row r="26" spans="1:6" ht="42.75">
      <c r="B26" s="5" t="s">
        <v>44</v>
      </c>
      <c r="C26" s="5" t="s">
        <v>73</v>
      </c>
      <c r="D26" s="5" t="s">
        <v>45</v>
      </c>
      <c r="E26" s="5" t="s">
        <v>141</v>
      </c>
    </row>
    <row r="27" spans="1:6">
      <c r="A27" s="2" t="s">
        <v>145</v>
      </c>
      <c r="B27" s="13">
        <v>3632</v>
      </c>
      <c r="C27" s="59">
        <v>115297.68</v>
      </c>
      <c r="D27" s="59">
        <f>C27/B27</f>
        <v>31.74495594713656</v>
      </c>
      <c r="E27" s="60">
        <v>25</v>
      </c>
    </row>
    <row r="28" spans="1:6">
      <c r="A28" s="2" t="s">
        <v>146</v>
      </c>
      <c r="B28" s="13">
        <v>5069</v>
      </c>
      <c r="C28" s="59">
        <v>141003.84</v>
      </c>
      <c r="D28" s="59">
        <f t="shared" ref="D28:D30" si="2">C28/B28</f>
        <v>27.816894851055434</v>
      </c>
      <c r="E28" s="60">
        <v>91</v>
      </c>
    </row>
    <row r="29" spans="1:6">
      <c r="A29" s="2" t="s">
        <v>199</v>
      </c>
      <c r="B29" s="13">
        <v>8326</v>
      </c>
      <c r="C29" s="59">
        <v>259688.73</v>
      </c>
      <c r="D29" s="59">
        <f t="shared" si="2"/>
        <v>31.19009488349748</v>
      </c>
      <c r="E29" s="60">
        <v>76</v>
      </c>
    </row>
    <row r="30" spans="1:6">
      <c r="A30" s="2" t="s">
        <v>11</v>
      </c>
      <c r="B30" s="13">
        <v>17027</v>
      </c>
      <c r="C30" s="6">
        <v>515990.25</v>
      </c>
      <c r="D30" s="59">
        <f t="shared" si="2"/>
        <v>30.304237387678395</v>
      </c>
      <c r="E30" s="61">
        <v>192</v>
      </c>
    </row>
    <row r="33" spans="1:1">
      <c r="A33" s="3" t="s">
        <v>134</v>
      </c>
    </row>
    <row r="34" spans="1:1">
      <c r="A34" s="14">
        <v>142224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workbookViewId="0"/>
  </sheetViews>
  <sheetFormatPr baseColWidth="10" defaultColWidth="11.28515625" defaultRowHeight="14.25"/>
  <cols>
    <col min="1" max="1" width="3.7109375" style="4" customWidth="1"/>
    <col min="2" max="2" width="14.140625" style="4" customWidth="1"/>
    <col min="3" max="3" width="13.28515625" style="4" customWidth="1"/>
    <col min="4" max="17" width="11.28515625" style="4"/>
    <col min="18" max="18" width="12.42578125" style="4" bestFit="1" customWidth="1"/>
    <col min="19" max="16384" width="11.28515625" style="4"/>
  </cols>
  <sheetData>
    <row r="1" spans="2:14" ht="15">
      <c r="D1" s="23"/>
      <c r="E1" s="23"/>
      <c r="F1" s="23"/>
      <c r="G1" s="23"/>
    </row>
    <row r="2" spans="2:14" ht="15" thickBot="1"/>
    <row r="3" spans="2:14" s="73" customFormat="1" ht="15.75" thickBot="1">
      <c r="B3" s="129" t="s">
        <v>155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1"/>
    </row>
    <row r="4" spans="2:14" ht="15" thickBot="1"/>
    <row r="5" spans="2:14" ht="15" thickBot="1">
      <c r="B5" s="132" t="s">
        <v>135</v>
      </c>
      <c r="C5" s="133"/>
      <c r="D5" s="133"/>
      <c r="E5" s="133"/>
      <c r="F5" s="133"/>
      <c r="G5" s="134"/>
    </row>
    <row r="7" spans="2:14">
      <c r="B7" s="4" t="s">
        <v>0</v>
      </c>
    </row>
    <row r="8" spans="2:14">
      <c r="B8" s="20">
        <v>72354.47</v>
      </c>
      <c r="C8" s="72" t="s">
        <v>226</v>
      </c>
    </row>
    <row r="9" spans="2:14">
      <c r="B9" s="20">
        <v>35123</v>
      </c>
      <c r="C9" s="72" t="s">
        <v>224</v>
      </c>
    </row>
    <row r="10" spans="2:14">
      <c r="B10" s="4" t="s">
        <v>94</v>
      </c>
    </row>
    <row r="11" spans="2:14">
      <c r="B11" s="20">
        <v>37231.47</v>
      </c>
      <c r="C11" s="72"/>
    </row>
    <row r="12" spans="2:14">
      <c r="B12" s="4" t="s">
        <v>96</v>
      </c>
    </row>
    <row r="13" spans="2:14">
      <c r="B13" s="20">
        <v>6460819.4000000004</v>
      </c>
      <c r="C13" s="4" t="s">
        <v>226</v>
      </c>
    </row>
    <row r="14" spans="2:14">
      <c r="B14" s="20">
        <v>1856009.47</v>
      </c>
      <c r="C14" s="4" t="s">
        <v>224</v>
      </c>
    </row>
    <row r="15" spans="2:14">
      <c r="B15" s="4" t="s">
        <v>98</v>
      </c>
    </row>
    <row r="16" spans="2:14">
      <c r="B16" s="72" t="s">
        <v>148</v>
      </c>
    </row>
    <row r="17" spans="2:3">
      <c r="B17" s="4" t="s">
        <v>115</v>
      </c>
    </row>
    <row r="18" spans="2:3">
      <c r="B18" s="20" t="s">
        <v>225</v>
      </c>
      <c r="C18" s="72"/>
    </row>
    <row r="19" spans="2:3">
      <c r="B19" s="4" t="s">
        <v>110</v>
      </c>
    </row>
    <row r="20" spans="2:3">
      <c r="B20" s="20">
        <v>22774402.239698201</v>
      </c>
      <c r="C20" s="72"/>
    </row>
    <row r="21" spans="2:3">
      <c r="B21" s="4" t="s">
        <v>98</v>
      </c>
    </row>
    <row r="22" spans="2:3">
      <c r="B22" s="72" t="s">
        <v>148</v>
      </c>
    </row>
    <row r="23" spans="2:3">
      <c r="B23" s="4" t="s">
        <v>1</v>
      </c>
    </row>
    <row r="24" spans="2:3">
      <c r="B24" s="20">
        <v>42343175.052300006</v>
      </c>
      <c r="C24" s="72"/>
    </row>
    <row r="25" spans="2:3">
      <c r="B25" s="4" t="s">
        <v>153</v>
      </c>
    </row>
    <row r="26" spans="2:3">
      <c r="B26" s="20"/>
      <c r="C26" s="72"/>
    </row>
    <row r="27" spans="2:3">
      <c r="B27" s="20"/>
      <c r="C27" s="72"/>
    </row>
    <row r="28" spans="2:3" ht="15">
      <c r="B28" s="84" t="s">
        <v>158</v>
      </c>
      <c r="C28" s="100" t="s">
        <v>73</v>
      </c>
    </row>
    <row r="29" spans="2:3">
      <c r="B29" s="85" t="s">
        <v>200</v>
      </c>
      <c r="C29" s="13">
        <v>132540</v>
      </c>
    </row>
    <row r="30" spans="2:3">
      <c r="B30" s="85" t="s">
        <v>201</v>
      </c>
      <c r="C30" s="13">
        <v>46950</v>
      </c>
    </row>
    <row r="31" spans="2:3">
      <c r="B31" s="85" t="s">
        <v>202</v>
      </c>
      <c r="C31" s="13">
        <v>310800</v>
      </c>
    </row>
    <row r="32" spans="2:3">
      <c r="B32" s="85" t="s">
        <v>203</v>
      </c>
      <c r="C32" s="13">
        <v>728280</v>
      </c>
    </row>
    <row r="33" spans="2:3">
      <c r="B33" s="85" t="s">
        <v>204</v>
      </c>
      <c r="C33" s="13">
        <v>209340</v>
      </c>
    </row>
    <row r="34" spans="2:3">
      <c r="B34" s="85" t="s">
        <v>205</v>
      </c>
      <c r="C34" s="13">
        <v>152250</v>
      </c>
    </row>
    <row r="35" spans="2:3">
      <c r="B35" s="85" t="s">
        <v>206</v>
      </c>
      <c r="C35" s="13">
        <v>128520</v>
      </c>
    </row>
    <row r="36" spans="2:3">
      <c r="B36" s="85" t="s">
        <v>207</v>
      </c>
      <c r="C36" s="13">
        <v>195210</v>
      </c>
    </row>
    <row r="37" spans="2:3">
      <c r="B37" s="85" t="s">
        <v>208</v>
      </c>
      <c r="C37" s="13">
        <v>309960</v>
      </c>
    </row>
    <row r="38" spans="2:3">
      <c r="B38" s="85" t="s">
        <v>209</v>
      </c>
      <c r="C38" s="13">
        <v>38580</v>
      </c>
    </row>
    <row r="39" spans="2:3">
      <c r="B39" s="85" t="s">
        <v>210</v>
      </c>
      <c r="C39" s="13">
        <v>146520</v>
      </c>
    </row>
    <row r="40" spans="2:3">
      <c r="B40" s="85" t="s">
        <v>211</v>
      </c>
      <c r="C40" s="13">
        <v>226230</v>
      </c>
    </row>
    <row r="41" spans="2:3">
      <c r="B41" s="85" t="s">
        <v>212</v>
      </c>
      <c r="C41" s="13">
        <v>59490</v>
      </c>
    </row>
    <row r="42" spans="2:3">
      <c r="B42" s="85" t="s">
        <v>76</v>
      </c>
      <c r="C42" s="13">
        <v>289470</v>
      </c>
    </row>
    <row r="43" spans="2:3">
      <c r="B43" s="85" t="s">
        <v>213</v>
      </c>
      <c r="C43" s="13">
        <v>299610</v>
      </c>
    </row>
    <row r="44" spans="2:3">
      <c r="B44" s="85" t="s">
        <v>214</v>
      </c>
      <c r="C44" s="13">
        <v>636660</v>
      </c>
    </row>
    <row r="45" spans="2:3">
      <c r="B45" s="85" t="s">
        <v>215</v>
      </c>
      <c r="C45" s="13">
        <v>52350</v>
      </c>
    </row>
    <row r="46" spans="2:3">
      <c r="B46" s="85" t="s">
        <v>216</v>
      </c>
      <c r="C46" s="13">
        <v>139290</v>
      </c>
    </row>
    <row r="47" spans="2:3">
      <c r="B47" s="85" t="s">
        <v>217</v>
      </c>
      <c r="C47" s="13">
        <v>96180</v>
      </c>
    </row>
    <row r="48" spans="2:3">
      <c r="B48" s="85" t="s">
        <v>218</v>
      </c>
      <c r="C48" s="13">
        <v>26400</v>
      </c>
    </row>
    <row r="49" spans="2:7">
      <c r="B49" s="85" t="s">
        <v>219</v>
      </c>
      <c r="C49" s="13">
        <v>62340</v>
      </c>
    </row>
    <row r="50" spans="2:7">
      <c r="B50" s="85" t="s">
        <v>220</v>
      </c>
      <c r="C50" s="13">
        <v>212190</v>
      </c>
    </row>
    <row r="51" spans="2:7">
      <c r="B51" s="85" t="s">
        <v>221</v>
      </c>
      <c r="C51" s="13">
        <v>220410</v>
      </c>
    </row>
    <row r="52" spans="2:7">
      <c r="B52" s="85" t="s">
        <v>222</v>
      </c>
      <c r="C52" s="13">
        <v>61290</v>
      </c>
    </row>
    <row r="53" spans="2:7">
      <c r="B53" s="85" t="s">
        <v>11</v>
      </c>
      <c r="C53" s="13">
        <v>4780860</v>
      </c>
    </row>
    <row r="54" spans="2:7" ht="32.25">
      <c r="B54" s="101" t="s">
        <v>223</v>
      </c>
      <c r="C54" s="13">
        <v>549798.9</v>
      </c>
    </row>
    <row r="55" spans="2:7">
      <c r="B55" s="85" t="s">
        <v>11</v>
      </c>
      <c r="C55" s="13">
        <v>5330658.9000000004</v>
      </c>
    </row>
    <row r="56" spans="2:7">
      <c r="B56" s="20"/>
      <c r="C56" s="72"/>
    </row>
    <row r="57" spans="2:7" ht="15" thickBot="1">
      <c r="B57" s="20"/>
      <c r="C57" s="72"/>
    </row>
    <row r="58" spans="2:7" ht="15" thickBot="1">
      <c r="B58" s="132" t="s">
        <v>113</v>
      </c>
      <c r="C58" s="133"/>
      <c r="D58" s="133"/>
      <c r="E58" s="133"/>
      <c r="F58" s="133"/>
      <c r="G58" s="134"/>
    </row>
    <row r="60" spans="2:7">
      <c r="B60" s="4" t="s">
        <v>115</v>
      </c>
    </row>
    <row r="61" spans="2:7">
      <c r="B61" s="20"/>
      <c r="C61" s="72"/>
    </row>
    <row r="62" spans="2:7">
      <c r="B62" s="4" t="s">
        <v>110</v>
      </c>
    </row>
    <row r="63" spans="2:7">
      <c r="B63" s="20">
        <v>3424856.0375800002</v>
      </c>
      <c r="C63" s="72"/>
      <c r="D63" s="72"/>
    </row>
    <row r="64" spans="2:7">
      <c r="B64" s="4" t="s">
        <v>98</v>
      </c>
    </row>
    <row r="65" spans="2:3">
      <c r="B65" s="72" t="s">
        <v>148</v>
      </c>
    </row>
    <row r="66" spans="2:3">
      <c r="B66" s="4" t="s">
        <v>1</v>
      </c>
    </row>
    <row r="67" spans="2:3">
      <c r="B67" s="20"/>
      <c r="C67" s="72"/>
    </row>
    <row r="68" spans="2:3">
      <c r="B68" s="102"/>
      <c r="C68" s="72"/>
    </row>
    <row r="69" spans="2:3">
      <c r="B69" s="20"/>
      <c r="C69" s="72"/>
    </row>
    <row r="70" spans="2:3">
      <c r="B70" s="20"/>
      <c r="C70" s="72"/>
    </row>
    <row r="71" spans="2:3">
      <c r="B71" s="20"/>
      <c r="C71" s="72"/>
    </row>
    <row r="72" spans="2:3">
      <c r="B72" s="20"/>
      <c r="C72" s="72"/>
    </row>
    <row r="73" spans="2:3">
      <c r="B73" s="20"/>
      <c r="C73" s="72"/>
    </row>
    <row r="74" spans="2:3">
      <c r="B74" s="20"/>
      <c r="C74" s="72"/>
    </row>
    <row r="75" spans="2:3">
      <c r="B75" s="20"/>
      <c r="C75" s="72"/>
    </row>
    <row r="76" spans="2:3">
      <c r="B76" s="20"/>
      <c r="C76" s="72"/>
    </row>
    <row r="77" spans="2:3">
      <c r="B77" s="20"/>
      <c r="C77" s="72"/>
    </row>
    <row r="78" spans="2:3">
      <c r="B78" s="20"/>
      <c r="C78" s="72"/>
    </row>
    <row r="79" spans="2:3">
      <c r="B79" s="20"/>
      <c r="C79" s="72"/>
    </row>
    <row r="80" spans="2:3">
      <c r="B80" s="20"/>
      <c r="C80" s="72"/>
    </row>
    <row r="81" spans="2:3">
      <c r="B81" s="20"/>
      <c r="C81" s="72"/>
    </row>
    <row r="82" spans="2:3">
      <c r="B82" s="20"/>
      <c r="C82" s="72"/>
    </row>
    <row r="83" spans="2:3">
      <c r="B83" s="20"/>
      <c r="C83" s="72"/>
    </row>
    <row r="84" spans="2:3">
      <c r="B84" s="20"/>
      <c r="C84" s="72"/>
    </row>
    <row r="85" spans="2:3">
      <c r="B85" s="20"/>
      <c r="C85" s="72"/>
    </row>
    <row r="86" spans="2:3">
      <c r="B86" s="20"/>
      <c r="C86" s="72"/>
    </row>
    <row r="87" spans="2:3">
      <c r="B87" s="20"/>
      <c r="C87" s="72"/>
    </row>
    <row r="88" spans="2:3">
      <c r="B88" s="20"/>
      <c r="C88" s="72"/>
    </row>
    <row r="89" spans="2:3">
      <c r="B89" s="20"/>
      <c r="C89" s="72"/>
    </row>
    <row r="90" spans="2:3">
      <c r="B90" s="20"/>
      <c r="C90" s="72"/>
    </row>
    <row r="91" spans="2:3">
      <c r="B91" s="20"/>
      <c r="C91" s="72"/>
    </row>
    <row r="92" spans="2:3">
      <c r="B92" s="20"/>
      <c r="C92" s="72"/>
    </row>
    <row r="93" spans="2:3">
      <c r="B93" s="20"/>
      <c r="C93" s="72"/>
    </row>
    <row r="94" spans="2:3">
      <c r="B94" s="20"/>
      <c r="C94" s="72"/>
    </row>
    <row r="95" spans="2:3">
      <c r="B95" s="20"/>
      <c r="C95" s="72"/>
    </row>
    <row r="96" spans="2:3">
      <c r="B96" s="20"/>
      <c r="C96" s="72"/>
    </row>
    <row r="97" spans="1:11">
      <c r="B97" s="20"/>
      <c r="C97" s="72"/>
    </row>
    <row r="98" spans="1:11">
      <c r="B98" s="20"/>
      <c r="C98" s="72"/>
    </row>
    <row r="99" spans="1:11">
      <c r="B99" s="20"/>
      <c r="C99" s="72"/>
    </row>
    <row r="100" spans="1:11">
      <c r="B100" s="20"/>
      <c r="C100" s="72"/>
    </row>
    <row r="101" spans="1:11">
      <c r="B101" s="20"/>
      <c r="C101" s="72"/>
    </row>
    <row r="102" spans="1:11">
      <c r="B102" s="20"/>
      <c r="C102" s="72"/>
    </row>
    <row r="103" spans="1:11">
      <c r="B103" s="20"/>
      <c r="C103" s="72"/>
    </row>
    <row r="104" spans="1:11">
      <c r="B104" s="20"/>
      <c r="C104" s="72"/>
    </row>
    <row r="105" spans="1:11">
      <c r="B105" s="20"/>
      <c r="C105" s="72"/>
    </row>
    <row r="106" spans="1:11">
      <c r="B106" s="20"/>
      <c r="C106" s="72"/>
    </row>
    <row r="107" spans="1:11">
      <c r="B107" s="20"/>
      <c r="C107" s="72"/>
    </row>
    <row r="108" spans="1:11" ht="15" thickBot="1"/>
    <row r="109" spans="1:11" ht="15.75" thickBot="1">
      <c r="A109" s="75"/>
      <c r="B109" s="135" t="s">
        <v>152</v>
      </c>
      <c r="C109" s="135"/>
      <c r="D109" s="135"/>
      <c r="E109" s="135"/>
      <c r="F109" s="135"/>
      <c r="G109" s="135"/>
      <c r="H109" s="135"/>
      <c r="I109" s="135"/>
      <c r="J109" s="135"/>
      <c r="K109" s="136"/>
    </row>
    <row r="110" spans="1:11" s="73" customFormat="1" ht="15">
      <c r="A110" s="74"/>
      <c r="B110" s="128" t="s">
        <v>151</v>
      </c>
      <c r="C110" s="128"/>
      <c r="D110" s="128"/>
      <c r="E110" s="128"/>
      <c r="F110" s="128"/>
      <c r="G110" s="128"/>
      <c r="H110" s="128"/>
      <c r="I110" s="128"/>
    </row>
    <row r="111" spans="1:11" ht="15">
      <c r="A111" s="23"/>
      <c r="B111" s="71" t="s">
        <v>149</v>
      </c>
      <c r="C111" s="70"/>
      <c r="D111" s="23"/>
      <c r="E111" s="72" t="s">
        <v>148</v>
      </c>
    </row>
    <row r="112" spans="1:11" ht="15">
      <c r="A112" s="23"/>
      <c r="B112" s="71" t="s">
        <v>147</v>
      </c>
      <c r="C112" s="70"/>
      <c r="D112" s="23"/>
    </row>
    <row r="113" spans="1:11" ht="15">
      <c r="A113" s="23"/>
      <c r="B113" s="71" t="s">
        <v>57</v>
      </c>
      <c r="C113" s="70"/>
      <c r="D113" s="23"/>
    </row>
    <row r="114" spans="1:11" ht="15">
      <c r="A114" s="23"/>
      <c r="B114" s="23"/>
      <c r="C114" s="23"/>
      <c r="D114" s="23"/>
    </row>
    <row r="115" spans="1:11" s="73" customFormat="1">
      <c r="B115" s="128" t="s">
        <v>150</v>
      </c>
      <c r="C115" s="128"/>
      <c r="D115" s="128"/>
      <c r="E115" s="128"/>
      <c r="F115" s="128"/>
      <c r="G115" s="128"/>
      <c r="H115" s="128"/>
      <c r="I115" s="128"/>
      <c r="J115" s="128"/>
      <c r="K115" s="128"/>
    </row>
    <row r="116" spans="1:11">
      <c r="B116" s="71" t="s">
        <v>149</v>
      </c>
      <c r="C116" s="70"/>
      <c r="E116" s="72" t="s">
        <v>148</v>
      </c>
    </row>
    <row r="117" spans="1:11">
      <c r="B117" s="71" t="s">
        <v>147</v>
      </c>
      <c r="C117" s="70"/>
    </row>
    <row r="118" spans="1:11">
      <c r="B118" s="71" t="s">
        <v>57</v>
      </c>
      <c r="C118" s="70"/>
    </row>
    <row r="120" spans="1:11">
      <c r="B120" s="76" t="s">
        <v>156</v>
      </c>
    </row>
  </sheetData>
  <mergeCells count="6">
    <mergeCell ref="B115:K115"/>
    <mergeCell ref="B3:N3"/>
    <mergeCell ref="B5:G5"/>
    <mergeCell ref="B58:G58"/>
    <mergeCell ref="B109:K109"/>
    <mergeCell ref="B110:I1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zoomScaleNormal="100" workbookViewId="0">
      <selection activeCell="I28" sqref="I28"/>
    </sheetView>
  </sheetViews>
  <sheetFormatPr baseColWidth="10" defaultRowHeight="14.25"/>
  <cols>
    <col min="1" max="1" width="17.7109375" style="4" bestFit="1" customWidth="1"/>
    <col min="2" max="2" width="16.42578125" style="4" customWidth="1"/>
    <col min="3" max="3" width="17.7109375" style="4" bestFit="1" customWidth="1"/>
    <col min="4" max="4" width="17.42578125" style="4" customWidth="1"/>
    <col min="5" max="5" width="15.5703125" style="4" customWidth="1"/>
    <col min="6" max="8" width="11.42578125" style="4"/>
    <col min="9" max="9" width="19.7109375" style="4" customWidth="1"/>
    <col min="10" max="10" width="19" style="4" customWidth="1"/>
    <col min="11" max="16384" width="11.42578125" style="4"/>
  </cols>
  <sheetData>
    <row r="1" spans="1:7" ht="18">
      <c r="A1" s="25" t="s">
        <v>130</v>
      </c>
      <c r="D1" s="23"/>
      <c r="E1" s="23"/>
      <c r="F1" s="23"/>
      <c r="G1" s="23"/>
    </row>
    <row r="7" spans="1:7" ht="18">
      <c r="A7" s="25" t="s">
        <v>17</v>
      </c>
    </row>
    <row r="10" spans="1:7" ht="71.25">
      <c r="A10" s="84" t="s">
        <v>158</v>
      </c>
      <c r="B10" s="5" t="s">
        <v>0</v>
      </c>
    </row>
    <row r="11" spans="1:7">
      <c r="A11" s="85" t="s">
        <v>165</v>
      </c>
      <c r="B11" s="13">
        <v>5305</v>
      </c>
    </row>
    <row r="12" spans="1:7">
      <c r="A12" s="85" t="s">
        <v>5</v>
      </c>
      <c r="B12" s="13">
        <v>729</v>
      </c>
    </row>
    <row r="13" spans="1:7">
      <c r="A13" s="85" t="s">
        <v>166</v>
      </c>
      <c r="B13" s="13">
        <v>9081</v>
      </c>
    </row>
    <row r="14" spans="1:7">
      <c r="A14" s="85" t="s">
        <v>167</v>
      </c>
      <c r="B14" s="13">
        <v>4112</v>
      </c>
    </row>
    <row r="15" spans="1:7">
      <c r="A15" s="85" t="s">
        <v>6</v>
      </c>
      <c r="B15" s="13">
        <v>12938</v>
      </c>
    </row>
    <row r="16" spans="1:7">
      <c r="A16" s="85" t="s">
        <v>7</v>
      </c>
      <c r="B16" s="13">
        <v>6082</v>
      </c>
    </row>
    <row r="17" spans="1:5">
      <c r="A17" s="85" t="s">
        <v>168</v>
      </c>
      <c r="B17" s="13">
        <v>4276</v>
      </c>
    </row>
    <row r="18" spans="1:5">
      <c r="A18" s="85" t="s">
        <v>8</v>
      </c>
      <c r="B18" s="13">
        <v>1327</v>
      </c>
    </row>
    <row r="19" spans="1:5">
      <c r="A19" s="85" t="s">
        <v>9</v>
      </c>
      <c r="B19" s="13">
        <v>729</v>
      </c>
    </row>
    <row r="20" spans="1:5">
      <c r="A20" s="85" t="s">
        <v>169</v>
      </c>
      <c r="B20" s="13">
        <v>16732</v>
      </c>
    </row>
    <row r="21" spans="1:5">
      <c r="A21" s="85" t="s">
        <v>10</v>
      </c>
      <c r="B21" s="13">
        <v>16827</v>
      </c>
    </row>
    <row r="22" spans="1:5">
      <c r="A22" s="83" t="s">
        <v>11</v>
      </c>
      <c r="B22" s="78">
        <v>78138</v>
      </c>
    </row>
    <row r="26" spans="1:5" ht="57.75" customHeight="1">
      <c r="A26" s="84" t="s">
        <v>158</v>
      </c>
      <c r="B26" s="5" t="s">
        <v>16</v>
      </c>
      <c r="C26" s="5" t="s">
        <v>46</v>
      </c>
      <c r="D26" s="5" t="s">
        <v>170</v>
      </c>
      <c r="E26" s="5" t="s">
        <v>15</v>
      </c>
    </row>
    <row r="27" spans="1:5">
      <c r="A27" s="85" t="s">
        <v>165</v>
      </c>
      <c r="B27" s="6">
        <v>4758.5</v>
      </c>
      <c r="C27" s="7">
        <v>626070</v>
      </c>
      <c r="D27" s="7">
        <f>C27/B27</f>
        <v>131.56877167174531</v>
      </c>
      <c r="E27" s="58">
        <v>639</v>
      </c>
    </row>
    <row r="28" spans="1:5">
      <c r="A28" s="85" t="s">
        <v>5</v>
      </c>
      <c r="B28" s="6">
        <v>706</v>
      </c>
      <c r="C28" s="7">
        <v>87980</v>
      </c>
      <c r="D28" s="7">
        <f t="shared" ref="D28:D38" si="0">C28/B28</f>
        <v>124.61756373937678</v>
      </c>
      <c r="E28" s="58">
        <v>47</v>
      </c>
    </row>
    <row r="29" spans="1:5">
      <c r="A29" s="85" t="s">
        <v>166</v>
      </c>
      <c r="B29" s="6">
        <v>8007.5</v>
      </c>
      <c r="C29" s="7">
        <v>1040990</v>
      </c>
      <c r="D29" s="7">
        <f t="shared" si="0"/>
        <v>130.0018732438339</v>
      </c>
      <c r="E29" s="58">
        <v>837</v>
      </c>
    </row>
    <row r="30" spans="1:5">
      <c r="A30" s="85" t="s">
        <v>167</v>
      </c>
      <c r="B30" s="6">
        <v>4112</v>
      </c>
      <c r="C30" s="7">
        <v>519580</v>
      </c>
      <c r="D30" s="7">
        <f t="shared" si="0"/>
        <v>126.35700389105058</v>
      </c>
      <c r="E30" s="58">
        <v>657</v>
      </c>
    </row>
    <row r="31" spans="1:5">
      <c r="A31" s="85" t="s">
        <v>6</v>
      </c>
      <c r="B31" s="6">
        <v>7387.5</v>
      </c>
      <c r="C31" s="7">
        <v>970090</v>
      </c>
      <c r="D31" s="7">
        <f t="shared" si="0"/>
        <v>131.3150592216582</v>
      </c>
      <c r="E31" s="58">
        <v>1008</v>
      </c>
    </row>
    <row r="32" spans="1:5">
      <c r="A32" s="85" t="s">
        <v>7</v>
      </c>
      <c r="B32" s="6">
        <v>3625.5</v>
      </c>
      <c r="C32" s="7">
        <v>476290</v>
      </c>
      <c r="D32" s="7">
        <f t="shared" si="0"/>
        <v>131.37222452075576</v>
      </c>
      <c r="E32" s="58">
        <v>537</v>
      </c>
    </row>
    <row r="33" spans="1:6">
      <c r="A33" s="85" t="s">
        <v>168</v>
      </c>
      <c r="B33" s="6">
        <v>4254</v>
      </c>
      <c r="C33" s="7">
        <v>550080</v>
      </c>
      <c r="D33" s="7">
        <f t="shared" si="0"/>
        <v>129.30888575458391</v>
      </c>
      <c r="E33" s="58">
        <v>420</v>
      </c>
    </row>
    <row r="34" spans="1:6">
      <c r="A34" s="85" t="s">
        <v>8</v>
      </c>
      <c r="B34" s="6">
        <v>1092</v>
      </c>
      <c r="C34" s="7">
        <v>146960</v>
      </c>
      <c r="D34" s="7">
        <f t="shared" si="0"/>
        <v>134.57875457875457</v>
      </c>
      <c r="E34" s="58">
        <v>220</v>
      </c>
    </row>
    <row r="35" spans="1:6">
      <c r="A35" s="85" t="s">
        <v>9</v>
      </c>
      <c r="B35" s="6">
        <v>546.5</v>
      </c>
      <c r="C35" s="7">
        <v>71390</v>
      </c>
      <c r="D35" s="7">
        <f t="shared" si="0"/>
        <v>130.63129002744739</v>
      </c>
      <c r="E35" s="58">
        <v>83</v>
      </c>
    </row>
    <row r="36" spans="1:6">
      <c r="A36" s="85" t="s">
        <v>169</v>
      </c>
      <c r="B36" s="6">
        <v>13707.25</v>
      </c>
      <c r="C36" s="7">
        <v>1821425</v>
      </c>
      <c r="D36" s="7">
        <f t="shared" si="0"/>
        <v>132.88041000200624</v>
      </c>
      <c r="E36" s="58">
        <v>1691</v>
      </c>
    </row>
    <row r="37" spans="1:6">
      <c r="A37" s="85" t="s">
        <v>10</v>
      </c>
      <c r="B37" s="6">
        <v>12634</v>
      </c>
      <c r="C37" s="7">
        <v>1673220</v>
      </c>
      <c r="D37" s="7">
        <f t="shared" si="0"/>
        <v>132.43786607566884</v>
      </c>
      <c r="E37" s="58">
        <v>2490</v>
      </c>
    </row>
    <row r="38" spans="1:6">
      <c r="A38" s="83" t="s">
        <v>11</v>
      </c>
      <c r="B38" s="79">
        <v>60830.75</v>
      </c>
      <c r="C38" s="79">
        <v>7984075</v>
      </c>
      <c r="D38" s="80">
        <f t="shared" si="0"/>
        <v>131.25064215055707</v>
      </c>
      <c r="E38" s="81">
        <v>8629</v>
      </c>
    </row>
    <row r="39" spans="1:6">
      <c r="B39" s="10"/>
    </row>
    <row r="40" spans="1:6">
      <c r="A40" s="4" t="s">
        <v>14</v>
      </c>
      <c r="B40" s="10"/>
    </row>
    <row r="41" spans="1:6">
      <c r="B41" s="10"/>
    </row>
    <row r="42" spans="1:6" ht="42.75">
      <c r="A42" s="84" t="s">
        <v>158</v>
      </c>
      <c r="B42" s="5" t="s">
        <v>12</v>
      </c>
      <c r="C42" s="5" t="s">
        <v>47</v>
      </c>
      <c r="D42" s="5" t="s">
        <v>173</v>
      </c>
      <c r="E42" s="5" t="s">
        <v>15</v>
      </c>
    </row>
    <row r="43" spans="1:6">
      <c r="A43" s="85" t="s">
        <v>165</v>
      </c>
      <c r="B43" s="58">
        <v>12707</v>
      </c>
      <c r="C43" s="7">
        <v>1707480.33</v>
      </c>
      <c r="D43" s="7">
        <f>C43/B43</f>
        <v>134.37320610687024</v>
      </c>
      <c r="E43" s="8">
        <v>712</v>
      </c>
      <c r="F43" s="11"/>
    </row>
    <row r="44" spans="1:6">
      <c r="A44" s="85" t="s">
        <v>5</v>
      </c>
      <c r="B44" s="58">
        <v>1465</v>
      </c>
      <c r="C44" s="7">
        <v>208836.87</v>
      </c>
      <c r="D44" s="7">
        <f t="shared" ref="D44:D54" si="1">C44/B44</f>
        <v>142.55076450511945</v>
      </c>
      <c r="E44" s="8">
        <v>51</v>
      </c>
      <c r="F44" s="11"/>
    </row>
    <row r="45" spans="1:6">
      <c r="A45" s="85" t="s">
        <v>166</v>
      </c>
      <c r="B45" s="58">
        <v>40288</v>
      </c>
      <c r="C45" s="7">
        <v>4213062.03</v>
      </c>
      <c r="D45" s="7">
        <f t="shared" si="1"/>
        <v>104.57362068109612</v>
      </c>
      <c r="E45" s="8">
        <v>898</v>
      </c>
      <c r="F45" s="11"/>
    </row>
    <row r="46" spans="1:6">
      <c r="A46" s="85" t="s">
        <v>167</v>
      </c>
      <c r="B46" s="58">
        <v>15168</v>
      </c>
      <c r="C46" s="7">
        <v>2085917.05</v>
      </c>
      <c r="D46" s="7">
        <f t="shared" si="1"/>
        <v>137.52090255801687</v>
      </c>
      <c r="E46" s="8">
        <v>750</v>
      </c>
      <c r="F46" s="11"/>
    </row>
    <row r="47" spans="1:6">
      <c r="A47" s="85" t="s">
        <v>6</v>
      </c>
      <c r="B47" s="58">
        <v>27578</v>
      </c>
      <c r="C47" s="7">
        <v>3161783.07</v>
      </c>
      <c r="D47" s="7">
        <f t="shared" si="1"/>
        <v>114.64874428892595</v>
      </c>
      <c r="E47" s="8">
        <v>1105</v>
      </c>
      <c r="F47" s="11"/>
    </row>
    <row r="48" spans="1:6">
      <c r="A48" s="85" t="s">
        <v>7</v>
      </c>
      <c r="B48" s="58">
        <v>10245</v>
      </c>
      <c r="C48" s="7">
        <v>1442712.69</v>
      </c>
      <c r="D48" s="7">
        <f t="shared" si="1"/>
        <v>140.82115080527086</v>
      </c>
      <c r="E48" s="8">
        <v>658</v>
      </c>
      <c r="F48" s="11"/>
    </row>
    <row r="49" spans="1:10">
      <c r="A49" s="85" t="s">
        <v>168</v>
      </c>
      <c r="B49" s="58">
        <v>13603</v>
      </c>
      <c r="C49" s="7">
        <v>1774793.4</v>
      </c>
      <c r="D49" s="7">
        <f t="shared" si="1"/>
        <v>130.47073439682421</v>
      </c>
      <c r="E49" s="8">
        <v>527</v>
      </c>
      <c r="F49" s="11"/>
    </row>
    <row r="50" spans="1:10">
      <c r="A50" s="85" t="s">
        <v>8</v>
      </c>
      <c r="B50" s="58">
        <v>9743</v>
      </c>
      <c r="C50" s="7">
        <v>1358754.35</v>
      </c>
      <c r="D50" s="7">
        <f t="shared" si="1"/>
        <v>139.45954531458483</v>
      </c>
      <c r="E50" s="8">
        <v>257</v>
      </c>
      <c r="F50" s="11"/>
    </row>
    <row r="51" spans="1:10">
      <c r="A51" s="85" t="s">
        <v>9</v>
      </c>
      <c r="B51" s="58">
        <v>901</v>
      </c>
      <c r="C51" s="7">
        <v>131014.18</v>
      </c>
      <c r="D51" s="7">
        <f t="shared" si="1"/>
        <v>145.40974472807991</v>
      </c>
      <c r="E51" s="8">
        <v>83</v>
      </c>
      <c r="F51" s="11"/>
    </row>
    <row r="52" spans="1:10">
      <c r="A52" s="85" t="s">
        <v>169</v>
      </c>
      <c r="B52" s="58">
        <v>74155</v>
      </c>
      <c r="C52" s="7">
        <v>7276646.6799999997</v>
      </c>
      <c r="D52" s="7">
        <f t="shared" si="1"/>
        <v>98.127525858000126</v>
      </c>
      <c r="E52" s="8">
        <v>1852</v>
      </c>
      <c r="F52" s="11"/>
    </row>
    <row r="53" spans="1:10">
      <c r="A53" s="85" t="s">
        <v>10</v>
      </c>
      <c r="B53" s="58">
        <v>41321</v>
      </c>
      <c r="C53" s="7">
        <v>5247737.21</v>
      </c>
      <c r="D53" s="7">
        <f t="shared" si="1"/>
        <v>126.99927905907408</v>
      </c>
      <c r="E53" s="8">
        <v>2711</v>
      </c>
      <c r="F53" s="11"/>
    </row>
    <row r="54" spans="1:10">
      <c r="A54" s="83" t="s">
        <v>11</v>
      </c>
      <c r="B54" s="81">
        <v>247174</v>
      </c>
      <c r="C54" s="79">
        <v>28608737.859999999</v>
      </c>
      <c r="D54" s="80">
        <f t="shared" si="1"/>
        <v>115.74331385987199</v>
      </c>
      <c r="E54" s="82">
        <v>9604</v>
      </c>
      <c r="F54" s="11"/>
    </row>
    <row r="55" spans="1:10">
      <c r="A55" s="86"/>
      <c r="B55" s="87"/>
      <c r="C55" s="88"/>
      <c r="D55" s="89"/>
      <c r="E55" s="90"/>
      <c r="F55" s="11"/>
    </row>
    <row r="56" spans="1:10">
      <c r="A56" s="4" t="s">
        <v>171</v>
      </c>
      <c r="B56" s="87"/>
      <c r="C56" s="88"/>
      <c r="D56" s="89"/>
      <c r="E56" s="90"/>
      <c r="F56" s="11"/>
    </row>
    <row r="58" spans="1:10" ht="28.5">
      <c r="A58" s="84" t="s">
        <v>158</v>
      </c>
      <c r="B58" s="5" t="s">
        <v>159</v>
      </c>
      <c r="C58" s="5" t="s">
        <v>160</v>
      </c>
      <c r="D58" s="5" t="s">
        <v>161</v>
      </c>
      <c r="E58" s="5" t="s">
        <v>162</v>
      </c>
      <c r="F58" s="5" t="s">
        <v>163</v>
      </c>
      <c r="G58" s="5" t="s">
        <v>40</v>
      </c>
      <c r="H58" s="5" t="s">
        <v>43</v>
      </c>
      <c r="I58" s="5" t="s">
        <v>174</v>
      </c>
      <c r="J58" s="5" t="s">
        <v>164</v>
      </c>
    </row>
    <row r="59" spans="1:10">
      <c r="A59" s="85" t="s">
        <v>165</v>
      </c>
      <c r="B59" s="58">
        <v>2540</v>
      </c>
      <c r="C59" s="58">
        <v>119</v>
      </c>
      <c r="D59" s="58">
        <v>0</v>
      </c>
      <c r="E59" s="58">
        <v>0</v>
      </c>
      <c r="F59" s="58">
        <v>2</v>
      </c>
      <c r="G59" s="58">
        <v>7217</v>
      </c>
      <c r="H59" s="58">
        <v>80</v>
      </c>
      <c r="I59" s="58">
        <v>2749</v>
      </c>
      <c r="J59" s="58">
        <v>12707</v>
      </c>
    </row>
    <row r="60" spans="1:10">
      <c r="A60" s="85" t="s">
        <v>5</v>
      </c>
      <c r="B60" s="58">
        <v>578</v>
      </c>
      <c r="C60" s="58">
        <v>0</v>
      </c>
      <c r="D60" s="58">
        <v>0</v>
      </c>
      <c r="E60" s="58">
        <v>0</v>
      </c>
      <c r="F60" s="58">
        <v>0</v>
      </c>
      <c r="G60" s="58">
        <v>815</v>
      </c>
      <c r="H60" s="58">
        <v>0</v>
      </c>
      <c r="I60" s="58">
        <v>72</v>
      </c>
      <c r="J60" s="58">
        <v>1465</v>
      </c>
    </row>
    <row r="61" spans="1:10" ht="15" customHeight="1">
      <c r="A61" s="85" t="s">
        <v>166</v>
      </c>
      <c r="B61" s="58">
        <v>10662</v>
      </c>
      <c r="C61" s="58">
        <v>1745</v>
      </c>
      <c r="D61" s="58">
        <v>0</v>
      </c>
      <c r="E61" s="58">
        <v>0</v>
      </c>
      <c r="F61" s="58">
        <v>4</v>
      </c>
      <c r="G61" s="58">
        <v>19937</v>
      </c>
      <c r="H61" s="58">
        <v>480</v>
      </c>
      <c r="I61" s="58">
        <v>7460</v>
      </c>
      <c r="J61" s="58">
        <v>40288</v>
      </c>
    </row>
    <row r="62" spans="1:10">
      <c r="A62" s="85" t="s">
        <v>167</v>
      </c>
      <c r="B62" s="58">
        <v>5240</v>
      </c>
      <c r="C62" s="58">
        <v>326</v>
      </c>
      <c r="D62" s="58">
        <v>3</v>
      </c>
      <c r="E62" s="58">
        <v>0</v>
      </c>
      <c r="F62" s="58">
        <v>0</v>
      </c>
      <c r="G62" s="58">
        <v>8991</v>
      </c>
      <c r="H62" s="58">
        <v>378</v>
      </c>
      <c r="I62" s="58">
        <v>230</v>
      </c>
      <c r="J62" s="58">
        <v>15168</v>
      </c>
    </row>
    <row r="63" spans="1:10">
      <c r="A63" s="85" t="s">
        <v>6</v>
      </c>
      <c r="B63" s="58">
        <v>7065</v>
      </c>
      <c r="C63" s="58">
        <v>1439</v>
      </c>
      <c r="D63" s="58">
        <v>0</v>
      </c>
      <c r="E63" s="58">
        <v>0</v>
      </c>
      <c r="F63" s="58">
        <v>0</v>
      </c>
      <c r="G63" s="58">
        <v>15218</v>
      </c>
      <c r="H63" s="58">
        <v>361</v>
      </c>
      <c r="I63" s="58">
        <v>3495</v>
      </c>
      <c r="J63" s="58">
        <v>27578</v>
      </c>
    </row>
    <row r="64" spans="1:10">
      <c r="A64" s="85" t="s">
        <v>7</v>
      </c>
      <c r="B64" s="58">
        <v>3899</v>
      </c>
      <c r="C64" s="58">
        <v>153</v>
      </c>
      <c r="D64" s="58">
        <v>0</v>
      </c>
      <c r="E64" s="58">
        <v>0</v>
      </c>
      <c r="F64" s="58">
        <v>0</v>
      </c>
      <c r="G64" s="58">
        <v>5923</v>
      </c>
      <c r="H64" s="58">
        <v>219</v>
      </c>
      <c r="I64" s="58">
        <v>51</v>
      </c>
      <c r="J64" s="58">
        <v>10245</v>
      </c>
    </row>
    <row r="65" spans="1:10">
      <c r="A65" s="85" t="s">
        <v>168</v>
      </c>
      <c r="B65" s="58">
        <v>4292</v>
      </c>
      <c r="C65" s="58">
        <v>125</v>
      </c>
      <c r="D65" s="58">
        <v>24</v>
      </c>
      <c r="E65" s="58">
        <v>0</v>
      </c>
      <c r="F65" s="58">
        <v>0</v>
      </c>
      <c r="G65" s="58">
        <v>8949</v>
      </c>
      <c r="H65" s="58">
        <v>151</v>
      </c>
      <c r="I65" s="58">
        <v>62</v>
      </c>
      <c r="J65" s="58">
        <v>13603</v>
      </c>
    </row>
    <row r="66" spans="1:10">
      <c r="A66" s="85" t="s">
        <v>8</v>
      </c>
      <c r="B66" s="58">
        <v>4310</v>
      </c>
      <c r="C66" s="58">
        <v>226</v>
      </c>
      <c r="D66" s="58">
        <v>0</v>
      </c>
      <c r="E66" s="58">
        <v>0</v>
      </c>
      <c r="F66" s="58">
        <v>0</v>
      </c>
      <c r="G66" s="58">
        <v>4734</v>
      </c>
      <c r="H66" s="58">
        <v>356</v>
      </c>
      <c r="I66" s="58">
        <v>117</v>
      </c>
      <c r="J66" s="58">
        <v>9743</v>
      </c>
    </row>
    <row r="67" spans="1:10">
      <c r="A67" s="85" t="s">
        <v>9</v>
      </c>
      <c r="B67" s="58">
        <v>274</v>
      </c>
      <c r="C67" s="58">
        <v>0</v>
      </c>
      <c r="D67" s="58">
        <v>0</v>
      </c>
      <c r="E67" s="58">
        <v>0</v>
      </c>
      <c r="F67" s="58">
        <v>0</v>
      </c>
      <c r="G67" s="58">
        <v>618</v>
      </c>
      <c r="H67" s="58">
        <v>0</v>
      </c>
      <c r="I67" s="58">
        <v>9</v>
      </c>
      <c r="J67" s="58">
        <v>901</v>
      </c>
    </row>
    <row r="68" spans="1:10">
      <c r="A68" s="85" t="s">
        <v>169</v>
      </c>
      <c r="B68" s="58">
        <v>17648</v>
      </c>
      <c r="C68" s="58">
        <v>6114</v>
      </c>
      <c r="D68" s="58">
        <v>93</v>
      </c>
      <c r="E68" s="58">
        <v>3</v>
      </c>
      <c r="F68" s="58">
        <v>1</v>
      </c>
      <c r="G68" s="58">
        <v>45864</v>
      </c>
      <c r="H68" s="58">
        <v>824</v>
      </c>
      <c r="I68" s="58">
        <v>3608</v>
      </c>
      <c r="J68" s="58">
        <v>74155</v>
      </c>
    </row>
    <row r="69" spans="1:10">
      <c r="A69" s="85" t="s">
        <v>10</v>
      </c>
      <c r="B69" s="58">
        <v>9647</v>
      </c>
      <c r="C69" s="58">
        <v>569</v>
      </c>
      <c r="D69" s="58">
        <v>230</v>
      </c>
      <c r="E69" s="58">
        <v>0</v>
      </c>
      <c r="F69" s="58">
        <v>33</v>
      </c>
      <c r="G69" s="58">
        <v>30238</v>
      </c>
      <c r="H69" s="58">
        <v>304</v>
      </c>
      <c r="I69" s="58">
        <v>300</v>
      </c>
      <c r="J69" s="58">
        <v>41321</v>
      </c>
    </row>
    <row r="70" spans="1:10">
      <c r="A70" s="83" t="s">
        <v>11</v>
      </c>
      <c r="B70" s="81">
        <v>66155</v>
      </c>
      <c r="C70" s="81">
        <v>10816</v>
      </c>
      <c r="D70" s="81">
        <v>350</v>
      </c>
      <c r="E70" s="81">
        <v>3</v>
      </c>
      <c r="F70" s="81">
        <v>40</v>
      </c>
      <c r="G70" s="81">
        <v>148504</v>
      </c>
      <c r="H70" s="81">
        <v>3153</v>
      </c>
      <c r="I70" s="81">
        <v>18153</v>
      </c>
      <c r="J70" s="81">
        <v>247174</v>
      </c>
    </row>
    <row r="72" spans="1:10">
      <c r="A72" s="4" t="s">
        <v>1</v>
      </c>
    </row>
    <row r="74" spans="1:10">
      <c r="A74" s="84" t="s">
        <v>158</v>
      </c>
      <c r="B74" s="5" t="s">
        <v>73</v>
      </c>
    </row>
    <row r="75" spans="1:10">
      <c r="A75" s="85" t="s">
        <v>165</v>
      </c>
      <c r="B75" s="13">
        <v>189915.32</v>
      </c>
    </row>
    <row r="76" spans="1:10">
      <c r="A76" s="85" t="s">
        <v>5</v>
      </c>
      <c r="B76" s="13">
        <v>21942.400000000001</v>
      </c>
    </row>
    <row r="77" spans="1:10">
      <c r="A77" s="85" t="s">
        <v>166</v>
      </c>
      <c r="B77" s="13">
        <v>350704.58</v>
      </c>
    </row>
    <row r="78" spans="1:10">
      <c r="A78" s="85" t="s">
        <v>167</v>
      </c>
      <c r="B78" s="13">
        <v>196612.84</v>
      </c>
    </row>
    <row r="79" spans="1:10">
      <c r="A79" s="85" t="s">
        <v>6</v>
      </c>
      <c r="B79" s="13">
        <v>310183.37</v>
      </c>
    </row>
    <row r="80" spans="1:10">
      <c r="A80" s="85" t="s">
        <v>7</v>
      </c>
      <c r="B80" s="13">
        <v>138578.45000000001</v>
      </c>
    </row>
    <row r="81" spans="1:10">
      <c r="A81" s="85" t="s">
        <v>168</v>
      </c>
      <c r="B81" s="13">
        <v>192287.86</v>
      </c>
    </row>
    <row r="82" spans="1:10">
      <c r="A82" s="85" t="s">
        <v>8</v>
      </c>
      <c r="B82" s="13">
        <v>110963.53</v>
      </c>
    </row>
    <row r="83" spans="1:10">
      <c r="A83" s="85" t="s">
        <v>9</v>
      </c>
      <c r="B83" s="13">
        <v>14061.73</v>
      </c>
    </row>
    <row r="84" spans="1:10">
      <c r="A84" s="85" t="s">
        <v>169</v>
      </c>
      <c r="B84" s="13">
        <v>665104.99</v>
      </c>
    </row>
    <row r="85" spans="1:10">
      <c r="A85" s="85" t="s">
        <v>10</v>
      </c>
      <c r="B85" s="13">
        <v>541238.01</v>
      </c>
    </row>
    <row r="86" spans="1:10">
      <c r="A86" s="85" t="s">
        <v>11</v>
      </c>
      <c r="B86" s="78">
        <v>2731593.08</v>
      </c>
    </row>
    <row r="88" spans="1:10">
      <c r="A88" s="103"/>
      <c r="B88" s="103"/>
      <c r="C88" s="103"/>
      <c r="D88" s="103"/>
      <c r="E88" s="103"/>
      <c r="F88" s="103"/>
      <c r="G88" s="103"/>
      <c r="H88" s="103"/>
      <c r="I88" s="103"/>
      <c r="J88" s="103"/>
    </row>
    <row r="89" spans="1:10">
      <c r="A89" s="2"/>
    </row>
    <row r="90" spans="1:10" ht="18">
      <c r="A90" s="25" t="s">
        <v>18</v>
      </c>
    </row>
    <row r="91" spans="1:10">
      <c r="A91" s="24"/>
    </row>
    <row r="92" spans="1:10" ht="28.5">
      <c r="A92" s="84" t="s">
        <v>158</v>
      </c>
      <c r="B92" s="5" t="s">
        <v>12</v>
      </c>
      <c r="C92" s="5" t="s">
        <v>73</v>
      </c>
      <c r="D92" s="5" t="s">
        <v>172</v>
      </c>
      <c r="E92" s="5" t="s">
        <v>19</v>
      </c>
    </row>
    <row r="93" spans="1:10">
      <c r="A93" s="85" t="s">
        <v>165</v>
      </c>
      <c r="B93" s="6">
        <v>7356</v>
      </c>
      <c r="C93" s="7">
        <v>200835.25</v>
      </c>
      <c r="D93" s="7">
        <f>C93/B93</f>
        <v>27.302236269711798</v>
      </c>
      <c r="E93" s="8">
        <v>79</v>
      </c>
    </row>
    <row r="94" spans="1:10">
      <c r="A94" s="85" t="s">
        <v>5</v>
      </c>
      <c r="B94" s="6">
        <v>743</v>
      </c>
      <c r="C94" s="7">
        <v>24360.9</v>
      </c>
      <c r="D94" s="7">
        <f t="shared" ref="D94:D103" si="2">C94/B94</f>
        <v>32.787213997308214</v>
      </c>
      <c r="E94" s="8">
        <v>12</v>
      </c>
    </row>
    <row r="95" spans="1:10">
      <c r="A95" s="85" t="s">
        <v>166</v>
      </c>
      <c r="B95" s="6">
        <v>10999</v>
      </c>
      <c r="C95" s="7">
        <v>310300.3</v>
      </c>
      <c r="D95" s="7">
        <f t="shared" si="2"/>
        <v>28.21168288026184</v>
      </c>
      <c r="E95" s="8">
        <v>98</v>
      </c>
    </row>
    <row r="96" spans="1:10">
      <c r="A96" s="85" t="s">
        <v>167</v>
      </c>
      <c r="B96" s="6">
        <v>9366</v>
      </c>
      <c r="C96" s="7">
        <v>252122.75</v>
      </c>
      <c r="D96" s="7">
        <f t="shared" si="2"/>
        <v>26.918935511424301</v>
      </c>
      <c r="E96" s="8">
        <v>158</v>
      </c>
    </row>
    <row r="97" spans="1:5">
      <c r="A97" s="85" t="s">
        <v>6</v>
      </c>
      <c r="B97" s="6">
        <v>14437</v>
      </c>
      <c r="C97" s="7">
        <v>386671.85</v>
      </c>
      <c r="D97" s="7">
        <f t="shared" si="2"/>
        <v>26.783393364272353</v>
      </c>
      <c r="E97" s="8">
        <v>139</v>
      </c>
    </row>
    <row r="98" spans="1:5">
      <c r="A98" s="85" t="s">
        <v>7</v>
      </c>
      <c r="B98" s="6">
        <v>6721</v>
      </c>
      <c r="C98" s="7">
        <v>184661.6</v>
      </c>
      <c r="D98" s="7">
        <f t="shared" si="2"/>
        <v>27.475316173188514</v>
      </c>
      <c r="E98" s="8">
        <v>57</v>
      </c>
    </row>
    <row r="99" spans="1:5">
      <c r="A99" s="85" t="s">
        <v>168</v>
      </c>
      <c r="B99" s="6">
        <v>8291</v>
      </c>
      <c r="C99" s="7">
        <v>232143.1</v>
      </c>
      <c r="D99" s="7">
        <f t="shared" si="2"/>
        <v>27.999408997708358</v>
      </c>
      <c r="E99" s="8">
        <v>80</v>
      </c>
    </row>
    <row r="100" spans="1:5">
      <c r="A100" s="85" t="s">
        <v>8</v>
      </c>
      <c r="B100" s="6">
        <v>10102</v>
      </c>
      <c r="C100" s="7">
        <v>307125.55</v>
      </c>
      <c r="D100" s="7">
        <f t="shared" si="2"/>
        <v>30.402450009899027</v>
      </c>
      <c r="E100" s="8">
        <v>78</v>
      </c>
    </row>
    <row r="101" spans="1:5">
      <c r="A101" s="85" t="s">
        <v>169</v>
      </c>
      <c r="B101" s="6">
        <v>25009</v>
      </c>
      <c r="C101" s="7">
        <v>693509.95</v>
      </c>
      <c r="D101" s="7">
        <f t="shared" si="2"/>
        <v>27.73041505058179</v>
      </c>
      <c r="E101" s="8">
        <v>227</v>
      </c>
    </row>
    <row r="102" spans="1:5">
      <c r="A102" s="85" t="s">
        <v>10</v>
      </c>
      <c r="B102" s="6">
        <v>30119</v>
      </c>
      <c r="C102" s="7">
        <v>784640.15</v>
      </c>
      <c r="D102" s="7">
        <f t="shared" si="2"/>
        <v>26.051334705667518</v>
      </c>
      <c r="E102" s="8">
        <v>208</v>
      </c>
    </row>
    <row r="103" spans="1:5">
      <c r="A103" s="83" t="s">
        <v>11</v>
      </c>
      <c r="B103" s="79">
        <v>123143</v>
      </c>
      <c r="C103" s="80">
        <v>3376371.4</v>
      </c>
      <c r="D103" s="80">
        <f t="shared" si="2"/>
        <v>27.418297426569112</v>
      </c>
      <c r="E103" s="82">
        <v>1136</v>
      </c>
    </row>
    <row r="106" spans="1:5">
      <c r="A106" s="4" t="s">
        <v>1</v>
      </c>
    </row>
    <row r="108" spans="1:5">
      <c r="A108" s="84" t="s">
        <v>158</v>
      </c>
      <c r="B108" s="5" t="s">
        <v>73</v>
      </c>
    </row>
    <row r="109" spans="1:5">
      <c r="A109" s="85" t="s">
        <v>165</v>
      </c>
      <c r="B109" s="13">
        <v>16712.490000000002</v>
      </c>
    </row>
    <row r="110" spans="1:5">
      <c r="A110" s="85" t="s">
        <v>5</v>
      </c>
      <c r="B110" s="13">
        <v>2004.44</v>
      </c>
    </row>
    <row r="111" spans="1:5">
      <c r="A111" s="85" t="s">
        <v>166</v>
      </c>
      <c r="B111" s="13">
        <v>21184.73</v>
      </c>
    </row>
    <row r="112" spans="1:5">
      <c r="A112" s="85" t="s">
        <v>167</v>
      </c>
      <c r="B112" s="13">
        <v>23163.98</v>
      </c>
    </row>
    <row r="113" spans="1:2">
      <c r="A113" s="85" t="s">
        <v>6</v>
      </c>
      <c r="B113" s="13">
        <v>25162.73</v>
      </c>
    </row>
    <row r="114" spans="1:2">
      <c r="A114" s="85" t="s">
        <v>7</v>
      </c>
      <c r="B114" s="13">
        <v>17120.25</v>
      </c>
    </row>
    <row r="115" spans="1:2">
      <c r="A115" s="85" t="s">
        <v>168</v>
      </c>
      <c r="B115" s="13">
        <v>15168.94</v>
      </c>
    </row>
    <row r="116" spans="1:2">
      <c r="A116" s="85" t="s">
        <v>8</v>
      </c>
      <c r="B116" s="13">
        <v>23959.41</v>
      </c>
    </row>
    <row r="117" spans="1:2">
      <c r="A117" s="85" t="s">
        <v>169</v>
      </c>
      <c r="B117" s="13">
        <v>51614.64</v>
      </c>
    </row>
    <row r="118" spans="1:2">
      <c r="A118" s="85" t="s">
        <v>10</v>
      </c>
      <c r="B118" s="13">
        <v>66859.600000000006</v>
      </c>
    </row>
    <row r="119" spans="1:2">
      <c r="A119" s="85" t="s">
        <v>11</v>
      </c>
      <c r="B119" s="78">
        <f>SUM(B109:B118)</f>
        <v>262951.20999999996</v>
      </c>
    </row>
  </sheetData>
  <mergeCells count="1">
    <mergeCell ref="A88:J8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Normal="100" workbookViewId="0"/>
  </sheetViews>
  <sheetFormatPr baseColWidth="10" defaultRowHeight="14.25"/>
  <cols>
    <col min="1" max="1" width="17.7109375" style="4" bestFit="1" customWidth="1"/>
    <col min="2" max="2" width="14.5703125" style="4" customWidth="1"/>
    <col min="3" max="3" width="16.85546875" style="4" customWidth="1"/>
    <col min="4" max="4" width="12.7109375" style="4" customWidth="1"/>
    <col min="5" max="5" width="15.42578125" style="4" customWidth="1"/>
    <col min="6" max="8" width="11.42578125" style="4"/>
    <col min="9" max="9" width="24.28515625" style="4" customWidth="1"/>
    <col min="10" max="16384" width="11.42578125" style="4"/>
  </cols>
  <sheetData>
    <row r="1" spans="1:7" ht="18">
      <c r="A1" s="25" t="s">
        <v>131</v>
      </c>
      <c r="D1" s="23"/>
      <c r="E1" s="23"/>
      <c r="F1" s="23"/>
      <c r="G1" s="23"/>
    </row>
    <row r="4" spans="1:7" ht="18">
      <c r="A4" s="25" t="s">
        <v>17</v>
      </c>
    </row>
    <row r="6" spans="1:7" ht="85.5">
      <c r="A6" s="84" t="s">
        <v>158</v>
      </c>
      <c r="B6" s="5" t="s">
        <v>0</v>
      </c>
    </row>
    <row r="7" spans="1:7">
      <c r="A7" s="85" t="s">
        <v>2</v>
      </c>
      <c r="B7" s="13">
        <v>11663</v>
      </c>
    </row>
    <row r="8" spans="1:7">
      <c r="A8" s="85" t="s">
        <v>3</v>
      </c>
      <c r="B8" s="13">
        <v>2294</v>
      </c>
    </row>
    <row r="9" spans="1:7">
      <c r="A9" s="85" t="s">
        <v>4</v>
      </c>
      <c r="B9" s="13">
        <v>1274</v>
      </c>
    </row>
    <row r="10" spans="1:7">
      <c r="A10" s="83" t="s">
        <v>11</v>
      </c>
      <c r="B10" s="78">
        <f>SUM(B7:B9)</f>
        <v>15231</v>
      </c>
    </row>
    <row r="14" spans="1:7" ht="57.75" customHeight="1">
      <c r="A14" s="84" t="s">
        <v>158</v>
      </c>
      <c r="B14" s="5" t="s">
        <v>16</v>
      </c>
      <c r="C14" s="5" t="s">
        <v>46</v>
      </c>
      <c r="D14" s="5" t="s">
        <v>132</v>
      </c>
      <c r="E14" s="5" t="s">
        <v>15</v>
      </c>
    </row>
    <row r="15" spans="1:7">
      <c r="A15" s="85" t="s">
        <v>2</v>
      </c>
      <c r="B15" s="13">
        <v>6900</v>
      </c>
      <c r="C15" s="59">
        <v>641115</v>
      </c>
      <c r="D15" s="59">
        <f>C15/B15</f>
        <v>92.915217391304353</v>
      </c>
      <c r="E15" s="8"/>
    </row>
    <row r="16" spans="1:7">
      <c r="A16" s="85" t="s">
        <v>3</v>
      </c>
      <c r="B16" s="13">
        <v>4500</v>
      </c>
      <c r="C16" s="59">
        <v>392130</v>
      </c>
      <c r="D16" s="59">
        <f t="shared" ref="D16:D18" si="0">C16/B16</f>
        <v>87.14</v>
      </c>
      <c r="E16" s="8"/>
    </row>
    <row r="17" spans="1:6">
      <c r="A17" s="85" t="s">
        <v>4</v>
      </c>
      <c r="B17" s="13">
        <v>2200</v>
      </c>
      <c r="C17" s="59">
        <v>237930</v>
      </c>
      <c r="D17" s="59">
        <f t="shared" si="0"/>
        <v>108.15</v>
      </c>
      <c r="E17" s="8"/>
    </row>
    <row r="18" spans="1:6">
      <c r="A18" s="83" t="s">
        <v>11</v>
      </c>
      <c r="B18" s="78">
        <f>SUM(B15:B17)</f>
        <v>13600</v>
      </c>
      <c r="C18" s="78">
        <f>SUM(C15:C17)</f>
        <v>1271175</v>
      </c>
      <c r="D18" s="91">
        <f t="shared" si="0"/>
        <v>93.46875</v>
      </c>
      <c r="E18" s="9"/>
    </row>
    <row r="19" spans="1:6">
      <c r="B19" s="10"/>
    </row>
    <row r="20" spans="1:6">
      <c r="A20" s="4" t="s">
        <v>14</v>
      </c>
      <c r="B20" s="10"/>
    </row>
    <row r="21" spans="1:6" ht="71.25">
      <c r="A21" s="84" t="s">
        <v>158</v>
      </c>
      <c r="B21" s="5" t="s">
        <v>12</v>
      </c>
      <c r="C21" s="5" t="s">
        <v>175</v>
      </c>
      <c r="D21" s="5" t="s">
        <v>133</v>
      </c>
      <c r="E21" s="5" t="s">
        <v>15</v>
      </c>
    </row>
    <row r="22" spans="1:6">
      <c r="A22" s="85" t="s">
        <v>2</v>
      </c>
      <c r="B22" s="58">
        <v>11663</v>
      </c>
      <c r="C22" s="59">
        <v>1598000</v>
      </c>
      <c r="D22" s="7">
        <f>C22/B22</f>
        <v>137.01449026837005</v>
      </c>
      <c r="E22" s="8"/>
      <c r="F22" s="11"/>
    </row>
    <row r="23" spans="1:6">
      <c r="A23" s="85" t="s">
        <v>3</v>
      </c>
      <c r="B23" s="58">
        <v>2294</v>
      </c>
      <c r="C23" s="59">
        <v>274838</v>
      </c>
      <c r="D23" s="7">
        <f t="shared" ref="D23:D25" si="1">C23/B23</f>
        <v>119.80732345248474</v>
      </c>
      <c r="E23" s="8"/>
      <c r="F23" s="11"/>
    </row>
    <row r="24" spans="1:6">
      <c r="A24" s="85" t="s">
        <v>4</v>
      </c>
      <c r="B24" s="58">
        <v>1274</v>
      </c>
      <c r="C24" s="59">
        <v>210200</v>
      </c>
      <c r="D24" s="7">
        <f t="shared" si="1"/>
        <v>164.99215070643643</v>
      </c>
      <c r="E24" s="8"/>
      <c r="F24" s="11"/>
    </row>
    <row r="25" spans="1:6">
      <c r="A25" s="83" t="s">
        <v>11</v>
      </c>
      <c r="B25" s="78">
        <v>15231</v>
      </c>
      <c r="C25" s="78">
        <f>SUM(C22:C24)</f>
        <v>2083038</v>
      </c>
      <c r="D25" s="80">
        <f t="shared" si="1"/>
        <v>136.76304904471144</v>
      </c>
      <c r="E25" s="9"/>
      <c r="F25" s="11"/>
    </row>
    <row r="26" spans="1:6">
      <c r="A26" s="4" t="s">
        <v>176</v>
      </c>
    </row>
    <row r="28" spans="1:6">
      <c r="A28" s="4" t="s">
        <v>177</v>
      </c>
    </row>
    <row r="29" spans="1:6" ht="25.5">
      <c r="A29" s="94" t="s">
        <v>195</v>
      </c>
      <c r="B29" s="92" t="s">
        <v>178</v>
      </c>
      <c r="C29" s="92" t="s">
        <v>179</v>
      </c>
      <c r="D29" s="92" t="s">
        <v>180</v>
      </c>
      <c r="E29" s="92" t="s">
        <v>57</v>
      </c>
    </row>
    <row r="30" spans="1:6" ht="25.5">
      <c r="A30" s="96" t="s">
        <v>181</v>
      </c>
      <c r="B30" s="95">
        <v>13</v>
      </c>
      <c r="C30" s="95">
        <v>785</v>
      </c>
      <c r="D30" s="95">
        <v>6</v>
      </c>
      <c r="E30" s="95">
        <v>804</v>
      </c>
    </row>
    <row r="31" spans="1:6">
      <c r="A31" s="96" t="s">
        <v>182</v>
      </c>
      <c r="B31" s="95">
        <v>885</v>
      </c>
      <c r="C31" s="95">
        <v>0</v>
      </c>
      <c r="D31" s="95">
        <v>233</v>
      </c>
      <c r="E31" s="95">
        <v>1118</v>
      </c>
    </row>
    <row r="32" spans="1:6" ht="25.5">
      <c r="A32" s="96" t="s">
        <v>183</v>
      </c>
      <c r="B32" s="95">
        <v>262</v>
      </c>
      <c r="C32" s="95">
        <v>36</v>
      </c>
      <c r="D32" s="95">
        <v>0</v>
      </c>
      <c r="E32" s="95">
        <v>298</v>
      </c>
    </row>
    <row r="33" spans="1:5" ht="25.5">
      <c r="A33" s="96" t="s">
        <v>184</v>
      </c>
      <c r="B33" s="95">
        <v>1038</v>
      </c>
      <c r="C33" s="95">
        <v>0</v>
      </c>
      <c r="D33" s="95">
        <v>218</v>
      </c>
      <c r="E33" s="95">
        <v>1256</v>
      </c>
    </row>
    <row r="34" spans="1:5">
      <c r="A34" s="96" t="s">
        <v>185</v>
      </c>
      <c r="B34" s="95">
        <v>399</v>
      </c>
      <c r="C34" s="95">
        <v>68</v>
      </c>
      <c r="D34" s="95">
        <v>23</v>
      </c>
      <c r="E34" s="95">
        <v>490</v>
      </c>
    </row>
    <row r="35" spans="1:5" ht="25.5">
      <c r="A35" s="96" t="s">
        <v>186</v>
      </c>
      <c r="B35" s="95">
        <v>24</v>
      </c>
      <c r="C35" s="95">
        <v>1192</v>
      </c>
      <c r="D35" s="95">
        <v>9</v>
      </c>
      <c r="E35" s="95">
        <v>1225</v>
      </c>
    </row>
    <row r="36" spans="1:5" ht="25.5">
      <c r="A36" s="96" t="s">
        <v>187</v>
      </c>
      <c r="B36" s="95">
        <v>379</v>
      </c>
      <c r="C36" s="95">
        <v>0</v>
      </c>
      <c r="D36" s="95">
        <v>12</v>
      </c>
      <c r="E36" s="95">
        <v>391</v>
      </c>
    </row>
    <row r="37" spans="1:5" ht="38.25">
      <c r="A37" s="96" t="s">
        <v>188</v>
      </c>
      <c r="B37" s="95">
        <v>2138</v>
      </c>
      <c r="C37" s="95">
        <v>86</v>
      </c>
      <c r="D37" s="95">
        <v>282</v>
      </c>
      <c r="E37" s="95">
        <v>2506</v>
      </c>
    </row>
    <row r="38" spans="1:5" ht="25.5">
      <c r="A38" s="96" t="s">
        <v>189</v>
      </c>
      <c r="B38" s="95">
        <v>5334</v>
      </c>
      <c r="C38" s="95">
        <v>1</v>
      </c>
      <c r="D38" s="95">
        <v>364</v>
      </c>
      <c r="E38" s="95">
        <v>5699</v>
      </c>
    </row>
    <row r="39" spans="1:5" ht="25.5">
      <c r="A39" s="96" t="s">
        <v>190</v>
      </c>
      <c r="B39" s="95">
        <v>636</v>
      </c>
      <c r="C39" s="95">
        <v>0</v>
      </c>
      <c r="D39" s="95">
        <v>37</v>
      </c>
      <c r="E39" s="95">
        <v>673</v>
      </c>
    </row>
    <row r="40" spans="1:5" ht="25.5">
      <c r="A40" s="96" t="s">
        <v>191</v>
      </c>
      <c r="B40" s="95">
        <v>130</v>
      </c>
      <c r="C40" s="95">
        <v>50</v>
      </c>
      <c r="D40" s="95">
        <v>40</v>
      </c>
      <c r="E40" s="95">
        <v>220</v>
      </c>
    </row>
    <row r="41" spans="1:5">
      <c r="A41" s="96" t="s">
        <v>43</v>
      </c>
      <c r="B41" s="95">
        <v>420</v>
      </c>
      <c r="C41" s="95">
        <v>60</v>
      </c>
      <c r="D41" s="95">
        <v>43</v>
      </c>
      <c r="E41" s="95">
        <v>523</v>
      </c>
    </row>
    <row r="42" spans="1:5">
      <c r="A42" s="96" t="s">
        <v>42</v>
      </c>
      <c r="B42" s="95">
        <v>2</v>
      </c>
      <c r="C42" s="95">
        <v>8</v>
      </c>
      <c r="D42" s="95">
        <v>0</v>
      </c>
      <c r="E42" s="95">
        <v>10</v>
      </c>
    </row>
    <row r="43" spans="1:5" ht="25.5">
      <c r="A43" s="96" t="s">
        <v>192</v>
      </c>
      <c r="B43" s="95">
        <v>2</v>
      </c>
      <c r="C43" s="95">
        <v>2</v>
      </c>
      <c r="D43" s="95">
        <v>6</v>
      </c>
      <c r="E43" s="95">
        <v>10</v>
      </c>
    </row>
    <row r="44" spans="1:5">
      <c r="A44" s="96" t="s">
        <v>193</v>
      </c>
      <c r="B44" s="95">
        <v>1</v>
      </c>
      <c r="C44" s="95">
        <v>0</v>
      </c>
      <c r="D44" s="95">
        <v>0</v>
      </c>
      <c r="E44" s="95">
        <v>1</v>
      </c>
    </row>
    <row r="45" spans="1:5">
      <c r="A45" s="96" t="s">
        <v>159</v>
      </c>
      <c r="B45" s="95">
        <v>0</v>
      </c>
      <c r="C45" s="95">
        <v>3</v>
      </c>
      <c r="D45" s="95">
        <v>0</v>
      </c>
      <c r="E45" s="95">
        <v>3</v>
      </c>
    </row>
    <row r="46" spans="1:5">
      <c r="A46" s="96" t="s">
        <v>40</v>
      </c>
      <c r="B46" s="95">
        <v>0</v>
      </c>
      <c r="C46" s="95">
        <v>3</v>
      </c>
      <c r="D46" s="95">
        <v>0</v>
      </c>
      <c r="E46" s="95">
        <v>3</v>
      </c>
    </row>
    <row r="47" spans="1:5">
      <c r="A47" s="96" t="s">
        <v>194</v>
      </c>
      <c r="B47" s="95">
        <v>0</v>
      </c>
      <c r="C47" s="95">
        <v>0</v>
      </c>
      <c r="D47" s="95">
        <v>1</v>
      </c>
      <c r="E47" s="95">
        <v>1</v>
      </c>
    </row>
    <row r="48" spans="1:5">
      <c r="A48" s="93" t="s">
        <v>11</v>
      </c>
      <c r="B48" s="95">
        <f>SUM(B30:B47)</f>
        <v>11663</v>
      </c>
      <c r="C48" s="95">
        <f>SUM(C30:C47)</f>
        <v>2294</v>
      </c>
      <c r="D48" s="95">
        <f>SUM(D30:D47)</f>
        <v>1274</v>
      </c>
      <c r="E48" s="95">
        <f>SUM(E30:E47)</f>
        <v>15231</v>
      </c>
    </row>
    <row r="50" spans="1:5">
      <c r="A50" s="4" t="s">
        <v>1</v>
      </c>
    </row>
    <row r="51" spans="1:5">
      <c r="A51" s="84" t="s">
        <v>158</v>
      </c>
      <c r="B51" s="5" t="s">
        <v>73</v>
      </c>
    </row>
    <row r="52" spans="1:5">
      <c r="A52" s="85" t="s">
        <v>2</v>
      </c>
      <c r="B52" s="13">
        <v>193919</v>
      </c>
    </row>
    <row r="53" spans="1:5">
      <c r="A53" s="85" t="s">
        <v>3</v>
      </c>
      <c r="B53" s="13">
        <v>68260</v>
      </c>
    </row>
    <row r="54" spans="1:5">
      <c r="A54" s="85" t="s">
        <v>4</v>
      </c>
      <c r="B54" s="13">
        <v>50763</v>
      </c>
    </row>
    <row r="55" spans="1:5">
      <c r="A55" s="83" t="s">
        <v>11</v>
      </c>
      <c r="B55" s="78">
        <f>SUM(B52:B54)</f>
        <v>312942</v>
      </c>
    </row>
    <row r="56" spans="1:5">
      <c r="A56" s="15"/>
    </row>
    <row r="58" spans="1:5" ht="18">
      <c r="A58" s="25" t="s">
        <v>18</v>
      </c>
    </row>
    <row r="59" spans="1:5" ht="42.75">
      <c r="A59" s="84" t="s">
        <v>158</v>
      </c>
      <c r="B59" s="5" t="s">
        <v>12</v>
      </c>
      <c r="C59" s="5" t="s">
        <v>73</v>
      </c>
      <c r="D59" s="5" t="s">
        <v>45</v>
      </c>
      <c r="E59" s="5" t="s">
        <v>19</v>
      </c>
    </row>
    <row r="60" spans="1:5">
      <c r="A60" s="85" t="s">
        <v>2</v>
      </c>
      <c r="B60" s="13" t="s">
        <v>196</v>
      </c>
      <c r="C60" s="59">
        <v>275680</v>
      </c>
      <c r="D60" s="59">
        <v>357.1</v>
      </c>
      <c r="E60" s="8"/>
    </row>
    <row r="61" spans="1:5">
      <c r="A61" s="85" t="s">
        <v>3</v>
      </c>
      <c r="B61" s="13">
        <v>1446</v>
      </c>
      <c r="C61" s="59">
        <v>61507</v>
      </c>
      <c r="D61" s="59">
        <f t="shared" ref="D61:D63" si="2">C61/B61</f>
        <v>42.535961272475795</v>
      </c>
      <c r="E61" s="8"/>
    </row>
    <row r="62" spans="1:5">
      <c r="A62" s="85" t="s">
        <v>4</v>
      </c>
      <c r="B62" s="13">
        <v>552</v>
      </c>
      <c r="C62" s="59">
        <v>26907</v>
      </c>
      <c r="D62" s="59">
        <f t="shared" si="2"/>
        <v>48.744565217391305</v>
      </c>
      <c r="E62" s="8"/>
    </row>
    <row r="63" spans="1:5">
      <c r="A63" s="83" t="s">
        <v>11</v>
      </c>
      <c r="B63" s="13">
        <f>SUM(B60:B62)</f>
        <v>1998</v>
      </c>
      <c r="C63" s="13">
        <f>SUM(C60:C62)</f>
        <v>364094</v>
      </c>
      <c r="D63" s="59">
        <f t="shared" si="2"/>
        <v>182.22922922922922</v>
      </c>
      <c r="E63" s="9"/>
    </row>
    <row r="64" spans="1:5">
      <c r="A64" s="4" t="s">
        <v>124</v>
      </c>
    </row>
    <row r="66" spans="1:2">
      <c r="A66" s="4" t="s">
        <v>197</v>
      </c>
    </row>
    <row r="67" spans="1:2">
      <c r="A67" s="84" t="s">
        <v>158</v>
      </c>
      <c r="B67" s="5" t="s">
        <v>73</v>
      </c>
    </row>
    <row r="68" spans="1:2">
      <c r="A68" s="85" t="s">
        <v>2</v>
      </c>
      <c r="B68" s="13">
        <v>33082</v>
      </c>
    </row>
    <row r="69" spans="1:2">
      <c r="A69" s="85" t="s">
        <v>3</v>
      </c>
      <c r="B69" s="13">
        <v>7380</v>
      </c>
    </row>
    <row r="70" spans="1:2">
      <c r="A70" s="85" t="s">
        <v>4</v>
      </c>
      <c r="B70" s="13">
        <v>3230</v>
      </c>
    </row>
    <row r="71" spans="1:2">
      <c r="A71" s="83" t="s">
        <v>11</v>
      </c>
      <c r="B71" s="13"/>
    </row>
    <row r="72" spans="1:2">
      <c r="A72" s="4" t="s">
        <v>198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/>
  </sheetViews>
  <sheetFormatPr baseColWidth="10" defaultRowHeight="15"/>
  <cols>
    <col min="2" max="2" width="15.28515625" customWidth="1"/>
    <col min="3" max="3" width="16.140625" customWidth="1"/>
    <col min="4" max="4" width="14.140625" customWidth="1"/>
    <col min="5" max="5" width="15.140625" customWidth="1"/>
    <col min="9" max="9" width="16.28515625" customWidth="1"/>
  </cols>
  <sheetData>
    <row r="1" spans="1:7" ht="18">
      <c r="A1" s="25" t="s">
        <v>74</v>
      </c>
      <c r="D1" s="23"/>
      <c r="E1" s="23"/>
      <c r="F1" s="23"/>
      <c r="G1" s="23"/>
    </row>
    <row r="4" spans="1:7" ht="18">
      <c r="A4" s="25" t="s">
        <v>17</v>
      </c>
    </row>
    <row r="6" spans="1:7" ht="71.25">
      <c r="A6" s="84" t="s">
        <v>158</v>
      </c>
      <c r="B6" s="5" t="s">
        <v>0</v>
      </c>
    </row>
    <row r="7" spans="1:7">
      <c r="A7" s="85" t="s">
        <v>20</v>
      </c>
      <c r="B7" s="13">
        <v>4517</v>
      </c>
    </row>
    <row r="8" spans="1:7">
      <c r="A8" s="85" t="s">
        <v>21</v>
      </c>
      <c r="B8" s="13">
        <v>2369</v>
      </c>
    </row>
    <row r="9" spans="1:7">
      <c r="A9" s="85" t="s">
        <v>22</v>
      </c>
      <c r="B9" s="78">
        <f>SUM(B7:B8)</f>
        <v>6886</v>
      </c>
    </row>
    <row r="13" spans="1:7" ht="84.75" customHeight="1">
      <c r="A13" s="84" t="s">
        <v>158</v>
      </c>
      <c r="B13" s="5" t="s">
        <v>16</v>
      </c>
      <c r="C13" s="5" t="s">
        <v>46</v>
      </c>
      <c r="D13" s="5" t="s">
        <v>132</v>
      </c>
      <c r="E13" s="5" t="s">
        <v>15</v>
      </c>
    </row>
    <row r="14" spans="1:7">
      <c r="A14" s="85" t="s">
        <v>20</v>
      </c>
      <c r="B14" s="13">
        <v>937</v>
      </c>
      <c r="C14" s="59">
        <v>562858</v>
      </c>
      <c r="D14" s="59">
        <f>C14/B14</f>
        <v>600.70224119530417</v>
      </c>
      <c r="E14" s="60">
        <v>811</v>
      </c>
    </row>
    <row r="15" spans="1:7">
      <c r="A15" s="85" t="s">
        <v>21</v>
      </c>
      <c r="B15" s="13">
        <v>2103</v>
      </c>
      <c r="C15" s="59">
        <v>365381</v>
      </c>
      <c r="D15" s="59">
        <f>C15/B15</f>
        <v>173.74274845458868</v>
      </c>
      <c r="E15" s="60">
        <v>356</v>
      </c>
    </row>
    <row r="16" spans="1:7">
      <c r="A16" s="85" t="s">
        <v>22</v>
      </c>
      <c r="B16" s="78">
        <f>SUM(B14:B15)</f>
        <v>3040</v>
      </c>
      <c r="C16" s="78">
        <f>SUM(C14:C15)</f>
        <v>928239</v>
      </c>
      <c r="D16" s="91">
        <f>C16/B16</f>
        <v>305.34177631578945</v>
      </c>
      <c r="E16" s="97">
        <f>SUM(E14:E15)</f>
        <v>1167</v>
      </c>
    </row>
    <row r="17" spans="1:5">
      <c r="B17" s="51"/>
    </row>
    <row r="19" spans="1:5">
      <c r="A19" s="4" t="s">
        <v>14</v>
      </c>
      <c r="B19" s="10"/>
      <c r="C19" s="4"/>
      <c r="D19" s="4"/>
      <c r="E19" s="4"/>
    </row>
    <row r="20" spans="1:5" ht="57">
      <c r="A20" s="84" t="s">
        <v>158</v>
      </c>
      <c r="B20" s="5" t="s">
        <v>12</v>
      </c>
      <c r="C20" s="5" t="s">
        <v>47</v>
      </c>
      <c r="D20" s="5" t="s">
        <v>133</v>
      </c>
      <c r="E20" s="5" t="s">
        <v>15</v>
      </c>
    </row>
    <row r="21" spans="1:5">
      <c r="A21" s="85" t="s">
        <v>20</v>
      </c>
      <c r="B21" s="13">
        <v>9328</v>
      </c>
      <c r="C21" s="59">
        <v>2687567</v>
      </c>
      <c r="D21" s="59">
        <f>C21/B21</f>
        <v>288.11824614065182</v>
      </c>
      <c r="E21" s="61">
        <v>1061</v>
      </c>
    </row>
    <row r="22" spans="1:5">
      <c r="A22" s="85" t="s">
        <v>21</v>
      </c>
      <c r="B22" s="13">
        <v>4153</v>
      </c>
      <c r="C22" s="59">
        <v>1053716</v>
      </c>
      <c r="D22" s="59">
        <f t="shared" ref="D22:D23" si="0">C22/B22</f>
        <v>253.72405490007225</v>
      </c>
      <c r="E22" s="61">
        <v>397</v>
      </c>
    </row>
    <row r="23" spans="1:5">
      <c r="A23" s="85" t="s">
        <v>22</v>
      </c>
      <c r="B23" s="78">
        <f>SUM(B21:B22)</f>
        <v>13481</v>
      </c>
      <c r="C23" s="78">
        <f>SUM(C21:C22)</f>
        <v>3741283</v>
      </c>
      <c r="D23" s="91">
        <f t="shared" si="0"/>
        <v>277.52266152362586</v>
      </c>
      <c r="E23" s="97">
        <f>SUM(E21:E22)</f>
        <v>1458</v>
      </c>
    </row>
    <row r="24" spans="1:5">
      <c r="A24" s="1"/>
      <c r="C24" s="1"/>
      <c r="D24" s="1"/>
    </row>
    <row r="25" spans="1:5">
      <c r="A25" s="1"/>
      <c r="B25" s="1"/>
      <c r="C25" s="1"/>
      <c r="D25" s="1"/>
      <c r="E25" s="1"/>
    </row>
    <row r="26" spans="1:5">
      <c r="A26" s="1" t="s">
        <v>134</v>
      </c>
      <c r="C26" s="1"/>
      <c r="D26" s="1"/>
    </row>
    <row r="27" spans="1:5">
      <c r="A27" s="1"/>
      <c r="C27" s="1"/>
      <c r="D27" s="1"/>
    </row>
    <row r="28" spans="1:5">
      <c r="A28" s="84" t="s">
        <v>158</v>
      </c>
      <c r="B28" s="100" t="s">
        <v>73</v>
      </c>
    </row>
    <row r="29" spans="1:5">
      <c r="A29" s="85" t="s">
        <v>20</v>
      </c>
      <c r="B29" s="13">
        <v>420537</v>
      </c>
    </row>
    <row r="30" spans="1:5">
      <c r="A30" s="85" t="s">
        <v>21</v>
      </c>
      <c r="B30" s="98">
        <v>176383</v>
      </c>
    </row>
    <row r="31" spans="1:5">
      <c r="A31" s="85" t="s">
        <v>22</v>
      </c>
      <c r="B31" s="78">
        <f>SUM(B29:B30)</f>
        <v>596920</v>
      </c>
    </row>
    <row r="35" spans="1:5" ht="18">
      <c r="A35" s="25" t="s">
        <v>18</v>
      </c>
    </row>
    <row r="37" spans="1:5" ht="42.75">
      <c r="A37" s="84" t="s">
        <v>158</v>
      </c>
      <c r="B37" s="5" t="s">
        <v>12</v>
      </c>
      <c r="C37" s="5" t="s">
        <v>73</v>
      </c>
      <c r="D37" s="5" t="s">
        <v>45</v>
      </c>
      <c r="E37" s="5" t="s">
        <v>19</v>
      </c>
    </row>
    <row r="38" spans="1:5">
      <c r="A38" s="85" t="s">
        <v>20</v>
      </c>
      <c r="B38" s="13">
        <v>10233</v>
      </c>
      <c r="C38" s="59">
        <v>171681.38</v>
      </c>
      <c r="D38" s="59">
        <f>C38/B38</f>
        <v>16.777228574220658</v>
      </c>
      <c r="E38" s="60">
        <v>153</v>
      </c>
    </row>
    <row r="39" spans="1:5">
      <c r="A39" s="85" t="s">
        <v>21</v>
      </c>
      <c r="B39" s="13">
        <v>2955</v>
      </c>
      <c r="C39" s="59">
        <v>106219.53</v>
      </c>
      <c r="D39" s="59">
        <f t="shared" ref="D39:D40" si="1">C39/B39</f>
        <v>35.945695431472082</v>
      </c>
      <c r="E39" s="60">
        <v>31</v>
      </c>
    </row>
    <row r="40" spans="1:5">
      <c r="A40" s="85" t="s">
        <v>22</v>
      </c>
      <c r="B40" s="78">
        <f>SUM(B38:B39)</f>
        <v>13188</v>
      </c>
      <c r="C40" s="78">
        <f>SUM(C38:C39)</f>
        <v>277900.91000000003</v>
      </c>
      <c r="D40" s="91">
        <f t="shared" si="1"/>
        <v>21.07225583864119</v>
      </c>
      <c r="E40" s="99">
        <f>SUM(E38:E39)</f>
        <v>184</v>
      </c>
    </row>
    <row r="43" spans="1:5">
      <c r="A43" s="1" t="s">
        <v>1</v>
      </c>
    </row>
    <row r="44" spans="1:5">
      <c r="A44" s="1"/>
    </row>
    <row r="45" spans="1:5">
      <c r="A45" s="84" t="s">
        <v>158</v>
      </c>
      <c r="B45" s="100" t="s">
        <v>73</v>
      </c>
    </row>
    <row r="46" spans="1:5">
      <c r="A46" s="85" t="s">
        <v>20</v>
      </c>
      <c r="B46" s="13">
        <v>42979.33</v>
      </c>
      <c r="C46" s="1"/>
      <c r="D46" s="1"/>
      <c r="E46" s="12"/>
    </row>
    <row r="47" spans="1:5">
      <c r="A47" s="85" t="s">
        <v>21</v>
      </c>
      <c r="B47" s="13">
        <v>12420.35</v>
      </c>
    </row>
    <row r="48" spans="1:5">
      <c r="A48" s="85" t="s">
        <v>22</v>
      </c>
      <c r="B48" s="78">
        <f>SUM(B46:B47)</f>
        <v>55399.68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workbookViewId="0"/>
  </sheetViews>
  <sheetFormatPr baseColWidth="10" defaultRowHeight="15"/>
  <cols>
    <col min="1" max="1" width="15.140625" customWidth="1"/>
    <col min="3" max="3" width="15" customWidth="1"/>
    <col min="4" max="4" width="12.140625" customWidth="1"/>
    <col min="6" max="6" width="15.140625" customWidth="1"/>
    <col min="9" max="9" width="15.5703125" customWidth="1"/>
    <col min="11" max="11" width="14.7109375" customWidth="1"/>
    <col min="12" max="13" width="13.140625" customWidth="1"/>
    <col min="19" max="19" width="14.7109375" customWidth="1"/>
  </cols>
  <sheetData>
    <row r="1" spans="1:21" ht="18">
      <c r="A1" s="25" t="s">
        <v>122</v>
      </c>
      <c r="D1" s="23"/>
      <c r="E1" s="23"/>
      <c r="F1" s="23"/>
      <c r="G1" s="23"/>
    </row>
    <row r="3" spans="1:21">
      <c r="A3" s="28"/>
      <c r="B3" s="105" t="s">
        <v>135</v>
      </c>
      <c r="C3" s="105"/>
      <c r="D3" s="105"/>
      <c r="E3" s="105"/>
      <c r="F3" s="105"/>
      <c r="G3" s="105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>
      <c r="A5" s="28" t="s">
        <v>87</v>
      </c>
      <c r="B5" s="104" t="s">
        <v>0</v>
      </c>
      <c r="C5" s="104"/>
      <c r="D5" s="104"/>
      <c r="E5" s="104"/>
      <c r="F5" s="104"/>
      <c r="G5" s="29">
        <v>21130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>
      <c r="A6" s="28"/>
      <c r="B6" s="30"/>
      <c r="C6" s="28"/>
      <c r="D6" s="28"/>
      <c r="E6" s="28"/>
      <c r="F6" s="28"/>
      <c r="G6" s="31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>
      <c r="A7" s="28"/>
      <c r="B7" s="106" t="s">
        <v>88</v>
      </c>
      <c r="C7" s="106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</row>
    <row r="9" spans="1:21">
      <c r="A9" s="28"/>
      <c r="B9" s="104" t="s">
        <v>89</v>
      </c>
      <c r="C9" s="104"/>
      <c r="D9" s="104"/>
      <c r="E9" s="104"/>
      <c r="F9" s="29">
        <v>9942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spans="1:21">
      <c r="A10" s="28"/>
      <c r="B10" s="104" t="s">
        <v>90</v>
      </c>
      <c r="C10" s="104"/>
      <c r="D10" s="104"/>
      <c r="E10" s="104"/>
      <c r="F10" s="29">
        <v>7875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</row>
    <row r="11" spans="1:21">
      <c r="A11" s="28"/>
      <c r="B11" s="104" t="s">
        <v>91</v>
      </c>
      <c r="C11" s="104"/>
      <c r="D11" s="104"/>
      <c r="E11" s="104"/>
      <c r="F11" s="29">
        <v>2833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>
      <c r="A12" s="28"/>
      <c r="B12" s="104" t="s">
        <v>92</v>
      </c>
      <c r="C12" s="104"/>
      <c r="D12" s="104"/>
      <c r="E12" s="104"/>
      <c r="F12" s="29">
        <v>480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>
      <c r="A13" s="28"/>
      <c r="B13" s="32"/>
      <c r="C13" s="33"/>
      <c r="D13" s="33"/>
      <c r="E13" s="33"/>
      <c r="F13" s="31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21">
      <c r="A14" s="28"/>
      <c r="B14" s="34"/>
      <c r="C14" s="33"/>
      <c r="D14" s="33"/>
      <c r="E14" s="33"/>
      <c r="F14" s="31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>
      <c r="A16" s="28" t="s">
        <v>93</v>
      </c>
      <c r="B16" s="104" t="s">
        <v>94</v>
      </c>
      <c r="C16" s="104"/>
      <c r="D16" s="104"/>
      <c r="E16" s="104"/>
      <c r="F16" s="29">
        <v>11580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</row>
    <row r="17" spans="1:21">
      <c r="A17" s="28"/>
      <c r="B17" s="30"/>
      <c r="C17" s="28"/>
      <c r="D17" s="28"/>
      <c r="E17" s="28"/>
      <c r="F17" s="31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1">
      <c r="A18" s="28"/>
      <c r="B18" s="106" t="s">
        <v>88</v>
      </c>
      <c r="C18" s="10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:21">
      <c r="A20" s="28"/>
      <c r="B20" s="104" t="s">
        <v>89</v>
      </c>
      <c r="C20" s="104"/>
      <c r="D20" s="104"/>
      <c r="E20" s="104"/>
      <c r="F20" s="29">
        <v>5336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1">
      <c r="A21" s="28"/>
      <c r="B21" s="104" t="s">
        <v>90</v>
      </c>
      <c r="C21" s="104"/>
      <c r="D21" s="104"/>
      <c r="E21" s="104"/>
      <c r="F21" s="29">
        <v>6244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:21">
      <c r="A22" s="28"/>
      <c r="B22" s="104" t="s">
        <v>91</v>
      </c>
      <c r="C22" s="104"/>
      <c r="D22" s="104"/>
      <c r="E22" s="104"/>
      <c r="F22" s="29">
        <v>0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1:21">
      <c r="A23" s="28"/>
      <c r="B23" s="104" t="s">
        <v>92</v>
      </c>
      <c r="C23" s="104"/>
      <c r="D23" s="104"/>
      <c r="E23" s="104"/>
      <c r="F23" s="29">
        <v>0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1:21">
      <c r="A24" s="28"/>
      <c r="B24" s="32"/>
      <c r="C24" s="33"/>
      <c r="D24" s="33"/>
      <c r="E24" s="33"/>
      <c r="F24" s="31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1">
      <c r="A25" s="28"/>
      <c r="B25" s="34"/>
      <c r="C25" s="33"/>
      <c r="D25" s="33"/>
      <c r="E25" s="33"/>
      <c r="F25" s="31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:21">
      <c r="A26" s="28"/>
      <c r="B26" s="32"/>
      <c r="C26" s="33"/>
      <c r="D26" s="33"/>
      <c r="E26" s="33"/>
      <c r="F26" s="31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>
      <c r="A27" s="28" t="s">
        <v>95</v>
      </c>
      <c r="B27" s="104" t="s">
        <v>96</v>
      </c>
      <c r="C27" s="104"/>
      <c r="D27" s="104"/>
      <c r="E27" s="104"/>
      <c r="F27" s="104"/>
      <c r="G27" s="104"/>
      <c r="H27" s="104"/>
      <c r="I27" s="104"/>
      <c r="J27" s="104"/>
      <c r="K27" s="35">
        <v>4570649.7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>
      <c r="A29" s="28"/>
      <c r="B29" s="106" t="s">
        <v>88</v>
      </c>
      <c r="C29" s="106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>
      <c r="A31" s="28"/>
      <c r="B31" s="104" t="s">
        <v>89</v>
      </c>
      <c r="C31" s="104"/>
      <c r="D31" s="104"/>
      <c r="E31" s="104"/>
      <c r="F31" s="29">
        <v>2136127.75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1">
      <c r="A32" s="28"/>
      <c r="B32" s="104" t="s">
        <v>90</v>
      </c>
      <c r="C32" s="104"/>
      <c r="D32" s="104"/>
      <c r="E32" s="104"/>
      <c r="F32" s="29">
        <v>1738990.3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21">
      <c r="A33" s="28"/>
      <c r="B33" s="104" t="s">
        <v>91</v>
      </c>
      <c r="C33" s="104"/>
      <c r="D33" s="104"/>
      <c r="E33" s="104"/>
      <c r="F33" s="29">
        <v>573315.36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>
      <c r="A34" s="28"/>
      <c r="B34" s="104" t="s">
        <v>92</v>
      </c>
      <c r="C34" s="104"/>
      <c r="D34" s="104"/>
      <c r="E34" s="104"/>
      <c r="F34" s="29">
        <v>122216.29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6" spans="1:21">
      <c r="A36" s="28"/>
      <c r="B36" s="34"/>
      <c r="C36" s="33"/>
      <c r="D36" s="33"/>
      <c r="E36" s="33"/>
      <c r="F36" s="3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:2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1:21">
      <c r="A38" s="28" t="s">
        <v>97</v>
      </c>
      <c r="B38" s="104" t="s">
        <v>98</v>
      </c>
      <c r="C38" s="104"/>
      <c r="D38" s="104"/>
      <c r="E38" s="104"/>
      <c r="F38" s="104"/>
      <c r="G38" s="104"/>
      <c r="H38" s="104"/>
      <c r="I38" s="38">
        <v>2279</v>
      </c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1:2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1:21">
      <c r="A40" s="28"/>
      <c r="B40" s="106" t="s">
        <v>88</v>
      </c>
      <c r="C40" s="106"/>
      <c r="D40" s="39"/>
      <c r="E40" s="39"/>
      <c r="F40" s="39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1:21">
      <c r="A41" s="28"/>
      <c r="B41" s="39"/>
      <c r="C41" s="39"/>
      <c r="D41" s="39"/>
      <c r="E41" s="39"/>
      <c r="F41" s="39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1:21">
      <c r="A42" s="28"/>
      <c r="B42" s="104" t="s">
        <v>89</v>
      </c>
      <c r="C42" s="104"/>
      <c r="D42" s="104"/>
      <c r="E42" s="104"/>
      <c r="F42" s="29">
        <v>1319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1:21">
      <c r="A43" s="28"/>
      <c r="B43" s="104" t="s">
        <v>90</v>
      </c>
      <c r="C43" s="104"/>
      <c r="D43" s="104"/>
      <c r="E43" s="104"/>
      <c r="F43" s="29">
        <v>792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1:21">
      <c r="A44" s="28"/>
      <c r="B44" s="104" t="s">
        <v>91</v>
      </c>
      <c r="C44" s="104"/>
      <c r="D44" s="104"/>
      <c r="E44" s="104"/>
      <c r="F44" s="29">
        <v>114</v>
      </c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1">
      <c r="A45" s="28"/>
      <c r="B45" s="104" t="s">
        <v>92</v>
      </c>
      <c r="C45" s="104"/>
      <c r="D45" s="104"/>
      <c r="E45" s="104"/>
      <c r="F45" s="29">
        <v>54</v>
      </c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7" spans="1:21">
      <c r="A47" s="28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28"/>
      <c r="S47" s="28"/>
      <c r="T47" s="28"/>
      <c r="U47" s="28"/>
    </row>
    <row r="48" spans="1:2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1:21">
      <c r="A49" s="28" t="s">
        <v>99</v>
      </c>
      <c r="B49" s="104" t="s">
        <v>100</v>
      </c>
      <c r="C49" s="104"/>
      <c r="D49" s="104"/>
      <c r="E49" s="104"/>
      <c r="F49" s="104"/>
      <c r="G49" s="104"/>
      <c r="H49" s="104"/>
      <c r="I49" s="104"/>
      <c r="J49" s="104"/>
      <c r="K49" s="29">
        <v>39597</v>
      </c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:2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1:21">
      <c r="A51" s="28"/>
      <c r="B51" s="106" t="s">
        <v>88</v>
      </c>
      <c r="C51" s="106"/>
      <c r="D51" s="106"/>
      <c r="E51" s="106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1:2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:21">
      <c r="A53" s="28"/>
      <c r="B53" s="104" t="s">
        <v>89</v>
      </c>
      <c r="C53" s="104"/>
      <c r="D53" s="104"/>
      <c r="E53" s="104"/>
      <c r="F53" s="29">
        <v>17209</v>
      </c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1:21">
      <c r="A54" s="28"/>
      <c r="B54" s="104" t="s">
        <v>90</v>
      </c>
      <c r="C54" s="104"/>
      <c r="D54" s="104"/>
      <c r="E54" s="104"/>
      <c r="F54" s="29">
        <v>17423</v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1:21">
      <c r="A55" s="28"/>
      <c r="B55" s="104" t="s">
        <v>91</v>
      </c>
      <c r="C55" s="104"/>
      <c r="D55" s="104"/>
      <c r="E55" s="104"/>
      <c r="F55" s="29">
        <v>3514</v>
      </c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1:21">
      <c r="A56" s="28"/>
      <c r="B56" s="104" t="s">
        <v>92</v>
      </c>
      <c r="C56" s="104"/>
      <c r="D56" s="104"/>
      <c r="E56" s="104"/>
      <c r="F56" s="29">
        <v>1451</v>
      </c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8" spans="1:21">
      <c r="A58" s="28"/>
      <c r="B58" s="34"/>
      <c r="C58" s="33"/>
      <c r="D58" s="33"/>
      <c r="E58" s="33"/>
      <c r="F58" s="31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</row>
    <row r="59" spans="1:21">
      <c r="A59" s="28"/>
      <c r="B59" s="32"/>
      <c r="C59" s="33"/>
      <c r="D59" s="33"/>
      <c r="E59" s="33"/>
      <c r="F59" s="3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1:21">
      <c r="A60" s="28"/>
      <c r="B60" s="32" t="s">
        <v>101</v>
      </c>
      <c r="C60" s="33"/>
      <c r="D60" s="33"/>
      <c r="E60" s="33"/>
      <c r="F60" s="31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1:2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1:21">
      <c r="A62" s="28"/>
      <c r="B62" s="109" t="s">
        <v>102</v>
      </c>
      <c r="C62" s="110"/>
      <c r="D62" s="53" t="s">
        <v>56</v>
      </c>
      <c r="E62" s="53" t="s">
        <v>53</v>
      </c>
      <c r="F62" s="53" t="s">
        <v>103</v>
      </c>
      <c r="G62" s="53" t="s">
        <v>55</v>
      </c>
      <c r="H62" s="53" t="s">
        <v>104</v>
      </c>
      <c r="I62" s="53" t="s">
        <v>11</v>
      </c>
      <c r="J62" s="52"/>
      <c r="K62" s="52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1:21">
      <c r="A63" s="28"/>
      <c r="B63" s="104" t="s">
        <v>105</v>
      </c>
      <c r="C63" s="108"/>
      <c r="D63" s="29">
        <v>8184</v>
      </c>
      <c r="E63" s="29">
        <v>8256</v>
      </c>
      <c r="F63" s="29">
        <v>228</v>
      </c>
      <c r="G63" s="29">
        <v>535</v>
      </c>
      <c r="H63" s="29">
        <v>6</v>
      </c>
      <c r="I63" s="29">
        <f>SUM(D63:H63)</f>
        <v>17209</v>
      </c>
      <c r="J63" s="31"/>
      <c r="K63" s="31"/>
      <c r="L63" s="28"/>
      <c r="M63" s="41"/>
      <c r="N63" s="28"/>
      <c r="O63" s="28"/>
      <c r="P63" s="28"/>
      <c r="Q63" s="28"/>
      <c r="R63" s="28"/>
      <c r="S63" s="28"/>
      <c r="T63" s="28"/>
      <c r="U63" s="28"/>
    </row>
    <row r="64" spans="1:21">
      <c r="A64" s="28"/>
      <c r="B64" s="104" t="s">
        <v>106</v>
      </c>
      <c r="C64" s="108"/>
      <c r="D64" s="29">
        <v>9269</v>
      </c>
      <c r="E64" s="29">
        <v>7360</v>
      </c>
      <c r="F64" s="29">
        <v>380</v>
      </c>
      <c r="G64" s="29">
        <v>402</v>
      </c>
      <c r="H64" s="29">
        <v>12</v>
      </c>
      <c r="I64" s="29">
        <f>SUM(D64:H64)</f>
        <v>17423</v>
      </c>
      <c r="J64" s="31"/>
      <c r="K64" s="31"/>
      <c r="L64" s="28"/>
      <c r="M64" s="41"/>
      <c r="N64" s="28"/>
      <c r="O64" s="28"/>
      <c r="P64" s="28"/>
      <c r="Q64" s="28"/>
      <c r="R64" s="28"/>
      <c r="S64" s="28"/>
      <c r="T64" s="28"/>
      <c r="U64" s="28"/>
    </row>
    <row r="65" spans="1:21">
      <c r="A65" s="28"/>
      <c r="B65" s="104" t="s">
        <v>107</v>
      </c>
      <c r="C65" s="108"/>
      <c r="D65" s="29">
        <v>2843</v>
      </c>
      <c r="E65" s="29">
        <v>613</v>
      </c>
      <c r="F65" s="29">
        <v>0</v>
      </c>
      <c r="G65" s="29">
        <v>57</v>
      </c>
      <c r="H65" s="29">
        <v>1</v>
      </c>
      <c r="I65" s="29">
        <f>SUM(D65:H65)</f>
        <v>3514</v>
      </c>
      <c r="J65" s="31"/>
      <c r="K65" s="31"/>
      <c r="L65" s="28"/>
      <c r="M65" s="41"/>
      <c r="N65" s="28"/>
      <c r="O65" s="28"/>
      <c r="P65" s="28"/>
      <c r="Q65" s="28"/>
      <c r="R65" s="28"/>
      <c r="S65" s="28"/>
      <c r="T65" s="28"/>
      <c r="U65" s="28"/>
    </row>
    <row r="66" spans="1:21">
      <c r="A66" s="28"/>
      <c r="B66" s="104" t="s">
        <v>108</v>
      </c>
      <c r="C66" s="108"/>
      <c r="D66" s="29">
        <v>822</v>
      </c>
      <c r="E66" s="29">
        <v>561</v>
      </c>
      <c r="F66" s="29">
        <v>19</v>
      </c>
      <c r="G66" s="29">
        <v>49</v>
      </c>
      <c r="H66" s="29">
        <v>0</v>
      </c>
      <c r="I66" s="29">
        <f>SUM(D66:H66)</f>
        <v>1451</v>
      </c>
      <c r="J66" s="31"/>
      <c r="K66" s="31"/>
      <c r="L66" s="28"/>
      <c r="M66" s="41"/>
      <c r="N66" s="28"/>
      <c r="O66" s="28"/>
      <c r="P66" s="28"/>
      <c r="Q66" s="28"/>
      <c r="R66" s="28"/>
      <c r="S66" s="28"/>
      <c r="T66" s="28"/>
      <c r="U66" s="28"/>
    </row>
    <row r="67" spans="1:21">
      <c r="A67" s="28"/>
      <c r="B67" s="42"/>
      <c r="C67" s="33"/>
      <c r="D67" s="31"/>
      <c r="E67" s="31"/>
      <c r="F67" s="31"/>
      <c r="G67" s="31"/>
      <c r="H67" s="31"/>
      <c r="I67" s="31"/>
      <c r="J67" s="31"/>
      <c r="K67" s="31"/>
      <c r="L67" s="28"/>
      <c r="M67" s="41"/>
      <c r="N67" s="28"/>
      <c r="O67" s="28"/>
      <c r="P67" s="28"/>
      <c r="Q67" s="28"/>
      <c r="R67" s="28"/>
      <c r="S67" s="28"/>
      <c r="T67" s="28"/>
      <c r="U67" s="28"/>
    </row>
    <row r="68" spans="1:21">
      <c r="A68" s="28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28"/>
      <c r="S68" s="28"/>
      <c r="T68" s="28"/>
      <c r="U68" s="28"/>
    </row>
    <row r="69" spans="1:2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:21">
      <c r="A70" s="28" t="s">
        <v>109</v>
      </c>
      <c r="B70" s="108" t="s">
        <v>110</v>
      </c>
      <c r="C70" s="111"/>
      <c r="D70" s="111"/>
      <c r="E70" s="111"/>
      <c r="F70" s="111"/>
      <c r="G70" s="111"/>
      <c r="H70" s="111"/>
      <c r="I70" s="111"/>
      <c r="J70" s="111"/>
      <c r="K70" s="111"/>
      <c r="L70" s="112"/>
      <c r="M70" s="35">
        <v>8316466.3100000005</v>
      </c>
      <c r="N70" s="28"/>
      <c r="O70" s="28"/>
      <c r="P70" s="28"/>
      <c r="Q70" s="28"/>
      <c r="R70" s="28"/>
      <c r="S70" s="28"/>
      <c r="T70" s="28"/>
      <c r="U70" s="28"/>
    </row>
    <row r="71" spans="1:2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:21">
      <c r="A72" s="28"/>
      <c r="B72" s="106" t="s">
        <v>88</v>
      </c>
      <c r="C72" s="106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:2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1:21">
      <c r="A74" s="28"/>
      <c r="B74" s="104" t="s">
        <v>89</v>
      </c>
      <c r="C74" s="104"/>
      <c r="D74" s="104"/>
      <c r="E74" s="108"/>
      <c r="F74" s="36">
        <v>3675202.34</v>
      </c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:21">
      <c r="A75" s="28"/>
      <c r="B75" s="104" t="s">
        <v>90</v>
      </c>
      <c r="C75" s="104"/>
      <c r="D75" s="104"/>
      <c r="E75" s="108"/>
      <c r="F75" s="36">
        <v>3540761.57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:21">
      <c r="A76" s="28"/>
      <c r="B76" s="104" t="s">
        <v>91</v>
      </c>
      <c r="C76" s="104"/>
      <c r="D76" s="104"/>
      <c r="E76" s="108"/>
      <c r="F76" s="36">
        <v>754960.54</v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1:21">
      <c r="A77" s="28"/>
      <c r="B77" s="104" t="s">
        <v>92</v>
      </c>
      <c r="C77" s="104"/>
      <c r="D77" s="104"/>
      <c r="E77" s="108"/>
      <c r="F77" s="36">
        <v>345541.86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:21">
      <c r="A78" s="28"/>
      <c r="B78" s="32"/>
      <c r="C78" s="33"/>
      <c r="D78" s="33"/>
      <c r="E78" s="33"/>
      <c r="F78" s="3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:21">
      <c r="A79" s="28"/>
      <c r="B79" s="34"/>
      <c r="C79" s="33"/>
      <c r="D79" s="33"/>
      <c r="E79" s="33"/>
      <c r="F79" s="3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:2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:21">
      <c r="A81" s="28" t="s">
        <v>111</v>
      </c>
      <c r="B81" s="104" t="s">
        <v>98</v>
      </c>
      <c r="C81" s="104"/>
      <c r="D81" s="104"/>
      <c r="E81" s="104"/>
      <c r="F81" s="104"/>
      <c r="G81" s="104"/>
      <c r="H81" s="104"/>
      <c r="I81" s="29">
        <v>2517</v>
      </c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:2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:21">
      <c r="A83" s="28"/>
      <c r="B83" s="106" t="s">
        <v>88</v>
      </c>
      <c r="C83" s="106"/>
      <c r="D83" s="39"/>
      <c r="E83" s="39"/>
      <c r="F83" s="39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:21">
      <c r="A84" s="28"/>
      <c r="B84" s="39"/>
      <c r="C84" s="39"/>
      <c r="D84" s="39"/>
      <c r="E84" s="39"/>
      <c r="F84" s="39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:21">
      <c r="A85" s="28"/>
      <c r="B85" s="104" t="s">
        <v>89</v>
      </c>
      <c r="C85" s="104"/>
      <c r="D85" s="104"/>
      <c r="E85" s="108"/>
      <c r="F85" s="29">
        <v>1434</v>
      </c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:21">
      <c r="A86" s="28"/>
      <c r="B86" s="104" t="s">
        <v>90</v>
      </c>
      <c r="C86" s="104"/>
      <c r="D86" s="104"/>
      <c r="E86" s="108"/>
      <c r="F86" s="29">
        <v>904</v>
      </c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:21">
      <c r="A87" s="28"/>
      <c r="B87" s="104" t="s">
        <v>91</v>
      </c>
      <c r="C87" s="104"/>
      <c r="D87" s="104"/>
      <c r="E87" s="108"/>
      <c r="F87" s="29">
        <v>114</v>
      </c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:21">
      <c r="A88" s="28"/>
      <c r="B88" s="104" t="s">
        <v>92</v>
      </c>
      <c r="C88" s="104"/>
      <c r="D88" s="104"/>
      <c r="E88" s="108"/>
      <c r="F88" s="29">
        <v>65</v>
      </c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:21">
      <c r="A89" s="28"/>
      <c r="B89" s="43"/>
      <c r="C89" s="44"/>
      <c r="D89" s="44"/>
      <c r="E89" s="44"/>
      <c r="F89" s="45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:21">
      <c r="A90" s="28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28"/>
      <c r="S90" s="28"/>
      <c r="T90" s="28"/>
      <c r="U90" s="28"/>
    </row>
    <row r="91" spans="1:2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:21">
      <c r="A92" s="28" t="s">
        <v>112</v>
      </c>
      <c r="B92" s="108" t="s">
        <v>1</v>
      </c>
      <c r="C92" s="111"/>
      <c r="D92" s="111"/>
      <c r="E92" s="111"/>
      <c r="F92" s="111"/>
      <c r="G92" s="111"/>
      <c r="H92" s="111"/>
      <c r="I92" s="111"/>
      <c r="J92" s="111"/>
      <c r="K92" s="111"/>
      <c r="L92" s="54">
        <v>1038222.9800000001</v>
      </c>
      <c r="M92" s="55"/>
      <c r="N92" s="55"/>
      <c r="O92" s="55"/>
      <c r="P92" s="55"/>
      <c r="Q92" s="55"/>
      <c r="R92" s="55"/>
      <c r="S92" s="55"/>
      <c r="T92" s="28"/>
      <c r="U92" s="28"/>
    </row>
    <row r="93" spans="1:2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:21">
      <c r="A94" s="28"/>
      <c r="B94" s="106" t="s">
        <v>88</v>
      </c>
      <c r="C94" s="106"/>
      <c r="D94" s="39"/>
      <c r="E94" s="39"/>
      <c r="F94" s="39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:21">
      <c r="A95" s="28"/>
      <c r="B95" s="39"/>
      <c r="C95" s="39"/>
      <c r="D95" s="39"/>
      <c r="E95" s="39"/>
      <c r="F95" s="39"/>
      <c r="G95" s="28"/>
      <c r="H95" s="28"/>
      <c r="I95" s="28"/>
      <c r="J95" s="28"/>
      <c r="K95" s="28"/>
      <c r="L95" s="46"/>
      <c r="M95" s="28"/>
      <c r="N95" s="28"/>
      <c r="O95" s="28"/>
      <c r="P95" s="28"/>
      <c r="Q95" s="28"/>
      <c r="R95" s="28"/>
      <c r="S95" s="28"/>
      <c r="T95" s="28"/>
      <c r="U95" s="28"/>
    </row>
    <row r="96" spans="1:21">
      <c r="A96" s="28"/>
      <c r="B96" s="104" t="s">
        <v>89</v>
      </c>
      <c r="C96" s="104"/>
      <c r="D96" s="104"/>
      <c r="E96" s="108"/>
      <c r="F96" s="36">
        <v>509789.72</v>
      </c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:21">
      <c r="A97" s="28"/>
      <c r="B97" s="104" t="s">
        <v>90</v>
      </c>
      <c r="C97" s="104"/>
      <c r="D97" s="104"/>
      <c r="E97" s="108"/>
      <c r="F97" s="36">
        <v>425011.06</v>
      </c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:21">
      <c r="A98" s="28"/>
      <c r="B98" s="104" t="s">
        <v>91</v>
      </c>
      <c r="C98" s="104"/>
      <c r="D98" s="104"/>
      <c r="E98" s="108"/>
      <c r="F98" s="36">
        <v>67101.919999999998</v>
      </c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:21">
      <c r="A99" s="28"/>
      <c r="B99" s="104" t="s">
        <v>92</v>
      </c>
      <c r="C99" s="104"/>
      <c r="D99" s="104"/>
      <c r="E99" s="108"/>
      <c r="F99" s="36">
        <v>36320.28</v>
      </c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:2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:2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:2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:21">
      <c r="A103" s="28"/>
      <c r="B103" s="105" t="s">
        <v>113</v>
      </c>
      <c r="C103" s="105"/>
      <c r="D103" s="105"/>
      <c r="E103" s="105"/>
      <c r="F103" s="105"/>
      <c r="G103" s="105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:2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:21">
      <c r="A105" s="28" t="s">
        <v>114</v>
      </c>
      <c r="B105" s="104" t="s">
        <v>115</v>
      </c>
      <c r="C105" s="104"/>
      <c r="D105" s="104"/>
      <c r="E105" s="104"/>
      <c r="F105" s="104"/>
      <c r="G105" s="104"/>
      <c r="H105" s="104"/>
      <c r="I105" s="104"/>
      <c r="J105" s="104"/>
      <c r="K105" s="29">
        <v>37436</v>
      </c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:21">
      <c r="A106" s="28"/>
      <c r="B106" s="30"/>
      <c r="C106" s="28"/>
      <c r="D106" s="28"/>
      <c r="E106" s="28"/>
      <c r="F106" s="28"/>
      <c r="G106" s="28"/>
      <c r="H106" s="28"/>
      <c r="I106" s="28"/>
      <c r="J106" s="28"/>
      <c r="K106" s="31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:21">
      <c r="A107" s="28"/>
      <c r="B107" s="106" t="s">
        <v>88</v>
      </c>
      <c r="C107" s="106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:2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:21">
      <c r="A109" s="28"/>
      <c r="B109" s="104" t="s">
        <v>116</v>
      </c>
      <c r="C109" s="104"/>
      <c r="D109" s="104"/>
      <c r="E109" s="104"/>
      <c r="F109" s="29">
        <v>18936</v>
      </c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:21">
      <c r="A110" s="28"/>
      <c r="B110" s="104" t="s">
        <v>117</v>
      </c>
      <c r="C110" s="104"/>
      <c r="D110" s="104"/>
      <c r="E110" s="104"/>
      <c r="F110" s="29">
        <v>18500</v>
      </c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:21">
      <c r="A111" s="28"/>
      <c r="B111" s="32"/>
      <c r="C111" s="47"/>
      <c r="D111" s="47"/>
      <c r="E111" s="47"/>
      <c r="F111" s="31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:21">
      <c r="A112" s="28"/>
      <c r="B112" s="34"/>
      <c r="C112" s="47"/>
      <c r="D112" s="47"/>
      <c r="E112" s="47"/>
      <c r="F112" s="31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:2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:21">
      <c r="A114" s="28" t="s">
        <v>118</v>
      </c>
      <c r="B114" s="104" t="s">
        <v>119</v>
      </c>
      <c r="C114" s="104"/>
      <c r="D114" s="104"/>
      <c r="E114" s="104"/>
      <c r="F114" s="104"/>
      <c r="G114" s="104"/>
      <c r="H114" s="104"/>
      <c r="I114" s="104"/>
      <c r="J114" s="104"/>
      <c r="K114" s="104"/>
      <c r="L114" s="36">
        <v>1743360</v>
      </c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:2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:21">
      <c r="A116" s="28"/>
      <c r="B116" s="106" t="s">
        <v>88</v>
      </c>
      <c r="C116" s="106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:2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:21">
      <c r="A118" s="28"/>
      <c r="B118" s="104" t="s">
        <v>116</v>
      </c>
      <c r="C118" s="104"/>
      <c r="D118" s="104"/>
      <c r="E118" s="104"/>
      <c r="F118" s="36">
        <v>919280</v>
      </c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:21">
      <c r="A119" s="28"/>
      <c r="B119" s="104" t="s">
        <v>117</v>
      </c>
      <c r="C119" s="104"/>
      <c r="D119" s="104"/>
      <c r="E119" s="104"/>
      <c r="F119" s="36">
        <v>824080</v>
      </c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:21">
      <c r="A120" s="28"/>
      <c r="B120" s="32"/>
      <c r="C120" s="47"/>
      <c r="D120" s="47"/>
      <c r="E120" s="47"/>
      <c r="F120" s="31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:21">
      <c r="A121" s="28"/>
      <c r="B121" s="34"/>
      <c r="C121" s="47"/>
      <c r="D121" s="47"/>
      <c r="E121" s="47"/>
      <c r="F121" s="31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:2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:21">
      <c r="A123" s="28" t="s">
        <v>120</v>
      </c>
      <c r="B123" s="104" t="s">
        <v>98</v>
      </c>
      <c r="C123" s="104"/>
      <c r="D123" s="104"/>
      <c r="E123" s="104"/>
      <c r="F123" s="104"/>
      <c r="G123" s="104"/>
      <c r="H123" s="40">
        <v>414</v>
      </c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:2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:21">
      <c r="A125" s="28"/>
      <c r="B125" s="106" t="s">
        <v>88</v>
      </c>
      <c r="C125" s="106"/>
      <c r="D125" s="39"/>
      <c r="E125" s="39"/>
      <c r="F125" s="39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:21">
      <c r="A126" s="28"/>
      <c r="B126" s="39"/>
      <c r="C126" s="39"/>
      <c r="D126" s="39"/>
      <c r="E126" s="39"/>
      <c r="F126" s="39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:21">
      <c r="A127" s="28"/>
      <c r="B127" s="104" t="s">
        <v>116</v>
      </c>
      <c r="C127" s="104"/>
      <c r="D127" s="104"/>
      <c r="E127" s="108"/>
      <c r="F127" s="29">
        <v>222</v>
      </c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:21">
      <c r="A128" s="28"/>
      <c r="B128" s="104" t="s">
        <v>117</v>
      </c>
      <c r="C128" s="104"/>
      <c r="D128" s="104"/>
      <c r="E128" s="108"/>
      <c r="F128" s="29">
        <v>192</v>
      </c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:21">
      <c r="A129" s="28"/>
      <c r="B129" s="48"/>
      <c r="C129" s="49"/>
      <c r="D129" s="49"/>
      <c r="E129" s="49"/>
      <c r="F129" s="50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:21">
      <c r="A130" s="28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28"/>
      <c r="S130" s="28"/>
      <c r="T130" s="28"/>
      <c r="U130" s="28"/>
    </row>
    <row r="131" spans="1:2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:21">
      <c r="A132" s="28" t="s">
        <v>121</v>
      </c>
      <c r="B132" s="108" t="s">
        <v>1</v>
      </c>
      <c r="C132" s="111"/>
      <c r="D132" s="111"/>
      <c r="E132" s="111"/>
      <c r="F132" s="111"/>
      <c r="G132" s="111"/>
      <c r="H132" s="111"/>
      <c r="I132" s="111"/>
      <c r="J132" s="111"/>
      <c r="K132" s="111"/>
      <c r="L132" s="54">
        <v>137680.79999999999</v>
      </c>
      <c r="M132" s="56"/>
      <c r="N132" s="57"/>
      <c r="O132" s="57"/>
      <c r="P132" s="57"/>
      <c r="Q132" s="57"/>
      <c r="R132" s="57"/>
      <c r="S132" s="28"/>
      <c r="T132" s="28"/>
      <c r="U132" s="28"/>
    </row>
    <row r="133" spans="1:2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:21">
      <c r="A134" s="28"/>
      <c r="B134" s="106" t="s">
        <v>88</v>
      </c>
      <c r="C134" s="106"/>
      <c r="D134" s="39"/>
      <c r="E134" s="39"/>
      <c r="F134" s="39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:21">
      <c r="A135" s="28"/>
      <c r="B135" s="39"/>
      <c r="C135" s="39"/>
      <c r="D135" s="39"/>
      <c r="E135" s="39"/>
      <c r="F135" s="39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:21">
      <c r="A136" s="28"/>
      <c r="B136" s="104" t="s">
        <v>116</v>
      </c>
      <c r="C136" s="104"/>
      <c r="D136" s="104"/>
      <c r="E136" s="104"/>
      <c r="F136" s="36">
        <v>68410.399999999994</v>
      </c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:21">
      <c r="A137" s="28"/>
      <c r="B137" s="104" t="s">
        <v>117</v>
      </c>
      <c r="C137" s="104"/>
      <c r="D137" s="104"/>
      <c r="E137" s="104"/>
      <c r="F137" s="36">
        <v>69270.399999999994</v>
      </c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:21">
      <c r="A138" s="28"/>
      <c r="B138" s="39"/>
      <c r="C138" s="39"/>
      <c r="D138" s="39"/>
      <c r="E138" s="39"/>
      <c r="F138" s="39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:2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:2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:2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:2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:2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:2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:2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:2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:2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:2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:2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:2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:2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:2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:2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:2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:2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</sheetData>
  <mergeCells count="75">
    <mergeCell ref="B134:C134"/>
    <mergeCell ref="B136:E136"/>
    <mergeCell ref="B137:E137"/>
    <mergeCell ref="B119:E119"/>
    <mergeCell ref="B123:G123"/>
    <mergeCell ref="B125:C125"/>
    <mergeCell ref="B127:E127"/>
    <mergeCell ref="B128:E128"/>
    <mergeCell ref="B130:Q130"/>
    <mergeCell ref="B132:K132"/>
    <mergeCell ref="B118:E118"/>
    <mergeCell ref="B96:E96"/>
    <mergeCell ref="B97:E97"/>
    <mergeCell ref="B98:E98"/>
    <mergeCell ref="B99:E99"/>
    <mergeCell ref="B103:G103"/>
    <mergeCell ref="B105:J105"/>
    <mergeCell ref="B107:C107"/>
    <mergeCell ref="B109:E109"/>
    <mergeCell ref="B110:E110"/>
    <mergeCell ref="B114:K114"/>
    <mergeCell ref="B116:C116"/>
    <mergeCell ref="B94:C94"/>
    <mergeCell ref="B75:E75"/>
    <mergeCell ref="B76:E76"/>
    <mergeCell ref="B77:E77"/>
    <mergeCell ref="B81:H81"/>
    <mergeCell ref="B83:C83"/>
    <mergeCell ref="B85:E85"/>
    <mergeCell ref="B86:E86"/>
    <mergeCell ref="B87:E87"/>
    <mergeCell ref="B88:E88"/>
    <mergeCell ref="B90:Q90"/>
    <mergeCell ref="B92:K92"/>
    <mergeCell ref="B74:E74"/>
    <mergeCell ref="B55:E55"/>
    <mergeCell ref="B56:E56"/>
    <mergeCell ref="B62:C62"/>
    <mergeCell ref="B63:C63"/>
    <mergeCell ref="B64:C64"/>
    <mergeCell ref="B65:C65"/>
    <mergeCell ref="B66:C66"/>
    <mergeCell ref="B68:Q68"/>
    <mergeCell ref="B70:L70"/>
    <mergeCell ref="B72:C72"/>
    <mergeCell ref="B54:E54"/>
    <mergeCell ref="B34:E34"/>
    <mergeCell ref="B38:H38"/>
    <mergeCell ref="B40:C40"/>
    <mergeCell ref="B42:E42"/>
    <mergeCell ref="B43:E43"/>
    <mergeCell ref="B44:E44"/>
    <mergeCell ref="B45:E45"/>
    <mergeCell ref="B47:Q47"/>
    <mergeCell ref="B49:J49"/>
    <mergeCell ref="B51:E51"/>
    <mergeCell ref="B53:E53"/>
    <mergeCell ref="B33:E33"/>
    <mergeCell ref="B12:E12"/>
    <mergeCell ref="B16:E16"/>
    <mergeCell ref="B18:C18"/>
    <mergeCell ref="B20:E20"/>
    <mergeCell ref="B21:E21"/>
    <mergeCell ref="B22:E22"/>
    <mergeCell ref="B23:E23"/>
    <mergeCell ref="B27:J27"/>
    <mergeCell ref="B29:C29"/>
    <mergeCell ref="B31:E31"/>
    <mergeCell ref="B32:E32"/>
    <mergeCell ref="B11:E11"/>
    <mergeCell ref="B3:G3"/>
    <mergeCell ref="B5:F5"/>
    <mergeCell ref="B7:C7"/>
    <mergeCell ref="B9:E9"/>
    <mergeCell ref="B10:E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/>
  </sheetViews>
  <sheetFormatPr baseColWidth="10" defaultRowHeight="15"/>
  <cols>
    <col min="1" max="1" width="15.140625" customWidth="1"/>
    <col min="2" max="2" width="14.7109375" customWidth="1"/>
    <col min="3" max="3" width="16.42578125" bestFit="1" customWidth="1"/>
    <col min="4" max="4" width="12.140625" customWidth="1"/>
    <col min="9" max="9" width="15.5703125" customWidth="1"/>
  </cols>
  <sheetData>
    <row r="1" spans="1:7" ht="18">
      <c r="A1" s="25" t="s">
        <v>77</v>
      </c>
      <c r="D1" s="23"/>
      <c r="E1" s="23"/>
      <c r="F1" s="23"/>
      <c r="G1" s="23"/>
    </row>
    <row r="3" spans="1:7" ht="18">
      <c r="A3" s="25" t="s">
        <v>17</v>
      </c>
    </row>
    <row r="5" spans="1:7" ht="85.5">
      <c r="B5" s="5" t="s">
        <v>0</v>
      </c>
    </row>
    <row r="6" spans="1:7">
      <c r="A6" s="2" t="s">
        <v>23</v>
      </c>
      <c r="B6" s="13">
        <v>12653</v>
      </c>
    </row>
    <row r="10" spans="1:7" ht="71.25">
      <c r="B10" s="5" t="s">
        <v>16</v>
      </c>
      <c r="C10" s="5" t="s">
        <v>46</v>
      </c>
      <c r="D10" s="5" t="s">
        <v>132</v>
      </c>
      <c r="E10" s="5" t="s">
        <v>15</v>
      </c>
    </row>
    <row r="11" spans="1:7">
      <c r="A11" s="2" t="s">
        <v>23</v>
      </c>
      <c r="B11" s="13">
        <v>822</v>
      </c>
      <c r="C11" s="59">
        <v>349157.61000000004</v>
      </c>
      <c r="D11" s="62">
        <f>C11/B11</f>
        <v>424.76594890510955</v>
      </c>
      <c r="E11" s="60">
        <v>391</v>
      </c>
    </row>
    <row r="15" spans="1:7">
      <c r="A15" s="4" t="s">
        <v>14</v>
      </c>
      <c r="B15" s="10"/>
      <c r="C15" s="4"/>
      <c r="D15" s="4"/>
      <c r="E15" s="4"/>
    </row>
    <row r="16" spans="1:7" ht="71.25">
      <c r="A16" s="4"/>
      <c r="B16" s="5" t="s">
        <v>12</v>
      </c>
      <c r="C16" s="5" t="s">
        <v>47</v>
      </c>
      <c r="D16" s="5" t="s">
        <v>133</v>
      </c>
      <c r="E16" s="5" t="s">
        <v>15</v>
      </c>
    </row>
    <row r="17" spans="1:5">
      <c r="A17" s="2" t="s">
        <v>23</v>
      </c>
      <c r="B17" s="13">
        <v>11831</v>
      </c>
      <c r="C17" s="62">
        <v>1466910.13</v>
      </c>
      <c r="D17" s="62">
        <f>C17/B17</f>
        <v>123.9886848110895</v>
      </c>
      <c r="E17" s="60">
        <v>579</v>
      </c>
    </row>
    <row r="20" spans="1:5">
      <c r="A20" t="s">
        <v>134</v>
      </c>
    </row>
    <row r="21" spans="1:5">
      <c r="A21" s="15">
        <v>247234.56</v>
      </c>
    </row>
    <row r="25" spans="1:5" ht="18">
      <c r="A25" s="25" t="s">
        <v>18</v>
      </c>
    </row>
    <row r="27" spans="1:5" ht="57">
      <c r="B27" s="5" t="s">
        <v>12</v>
      </c>
      <c r="C27" s="5" t="s">
        <v>73</v>
      </c>
      <c r="D27" s="5" t="s">
        <v>136</v>
      </c>
      <c r="E27" s="5" t="s">
        <v>19</v>
      </c>
    </row>
    <row r="28" spans="1:5">
      <c r="A28" s="2" t="s">
        <v>23</v>
      </c>
      <c r="B28" s="13">
        <v>6481</v>
      </c>
      <c r="C28" s="62">
        <v>152682.25</v>
      </c>
      <c r="D28" s="62">
        <f>C28/B28</f>
        <v>23.558440055546985</v>
      </c>
      <c r="E28" s="60">
        <v>170</v>
      </c>
    </row>
    <row r="31" spans="1:5">
      <c r="A31" t="s">
        <v>134</v>
      </c>
    </row>
    <row r="32" spans="1:5">
      <c r="A32" s="15">
        <v>16893.88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zoomScaleNormal="100" workbookViewId="0"/>
  </sheetViews>
  <sheetFormatPr baseColWidth="10" defaultRowHeight="14.25"/>
  <cols>
    <col min="1" max="1" width="17.7109375" style="4" bestFit="1" customWidth="1"/>
    <col min="2" max="2" width="15.5703125" style="4" bestFit="1" customWidth="1"/>
    <col min="3" max="3" width="16.85546875" style="4" customWidth="1"/>
    <col min="4" max="4" width="12.7109375" style="4" customWidth="1"/>
    <col min="5" max="5" width="17" style="4" bestFit="1" customWidth="1"/>
    <col min="6" max="6" width="16.5703125" style="4" customWidth="1"/>
    <col min="7" max="7" width="14.5703125" style="4" bestFit="1" customWidth="1"/>
    <col min="8" max="8" width="14.42578125" style="4" customWidth="1"/>
    <col min="9" max="9" width="20.5703125" style="4" customWidth="1"/>
    <col min="10" max="10" width="13.42578125" style="4" bestFit="1" customWidth="1"/>
    <col min="11" max="11" width="14.5703125" style="4" bestFit="1" customWidth="1"/>
    <col min="12" max="12" width="11.42578125" style="4"/>
    <col min="13" max="13" width="14.85546875" style="4" customWidth="1"/>
    <col min="14" max="14" width="17.28515625" style="4" customWidth="1"/>
    <col min="15" max="16384" width="11.42578125" style="4"/>
  </cols>
  <sheetData>
    <row r="1" spans="1:7" ht="18">
      <c r="A1" s="25" t="s">
        <v>78</v>
      </c>
      <c r="D1" s="23"/>
      <c r="E1" s="23"/>
      <c r="F1" s="23"/>
      <c r="G1" s="23"/>
    </row>
    <row r="4" spans="1:7" ht="18">
      <c r="A4" s="25" t="s">
        <v>17</v>
      </c>
    </row>
    <row r="6" spans="1:7" ht="57.75" customHeight="1">
      <c r="B6" s="5" t="s">
        <v>139</v>
      </c>
      <c r="C6" s="5" t="s">
        <v>46</v>
      </c>
      <c r="D6" s="5" t="s">
        <v>137</v>
      </c>
      <c r="E6" s="5" t="s">
        <v>48</v>
      </c>
      <c r="F6" s="5" t="s">
        <v>47</v>
      </c>
      <c r="G6" s="5" t="s">
        <v>138</v>
      </c>
    </row>
    <row r="7" spans="1:7">
      <c r="A7" s="2" t="s">
        <v>26</v>
      </c>
      <c r="B7" s="62">
        <v>18896</v>
      </c>
      <c r="C7" s="62">
        <v>3417970.1900000013</v>
      </c>
      <c r="D7" s="62">
        <f>C7/B7</f>
        <v>180.88326577053351</v>
      </c>
      <c r="E7" s="62">
        <v>32725</v>
      </c>
      <c r="F7" s="62">
        <v>2404633</v>
      </c>
      <c r="G7" s="62">
        <f>F7/E7</f>
        <v>73.48</v>
      </c>
    </row>
    <row r="8" spans="1:7">
      <c r="A8" s="2" t="s">
        <v>35</v>
      </c>
      <c r="B8" s="62">
        <v>1659</v>
      </c>
      <c r="C8" s="62">
        <v>288117.05000000005</v>
      </c>
      <c r="D8" s="62">
        <f t="shared" ref="D8:D21" si="0">C8/B8</f>
        <v>173.66910789632311</v>
      </c>
      <c r="E8" s="62">
        <v>1344</v>
      </c>
      <c r="F8" s="62">
        <v>98757.120000000024</v>
      </c>
      <c r="G8" s="62">
        <f t="shared" ref="G8:G21" si="1">F8/E8</f>
        <v>73.480000000000018</v>
      </c>
    </row>
    <row r="9" spans="1:7">
      <c r="A9" s="2" t="s">
        <v>27</v>
      </c>
      <c r="B9" s="62">
        <v>4907</v>
      </c>
      <c r="C9" s="62">
        <v>783264.90999999992</v>
      </c>
      <c r="D9" s="62">
        <f t="shared" si="0"/>
        <v>159.62195027511717</v>
      </c>
      <c r="E9" s="62">
        <v>4433</v>
      </c>
      <c r="F9" s="62">
        <v>325736.84000000003</v>
      </c>
      <c r="G9" s="62">
        <f t="shared" si="1"/>
        <v>73.48</v>
      </c>
    </row>
    <row r="10" spans="1:7">
      <c r="A10" s="2" t="s">
        <v>36</v>
      </c>
      <c r="B10" s="62">
        <v>2558</v>
      </c>
      <c r="C10" s="62">
        <v>410873.18000000005</v>
      </c>
      <c r="D10" s="62">
        <f t="shared" si="0"/>
        <v>160.62282251759189</v>
      </c>
      <c r="E10" s="62">
        <v>1676</v>
      </c>
      <c r="F10" s="62">
        <v>123152.48</v>
      </c>
      <c r="G10" s="62">
        <f t="shared" si="1"/>
        <v>73.48</v>
      </c>
    </row>
    <row r="11" spans="1:7">
      <c r="A11" s="2" t="s">
        <v>28</v>
      </c>
      <c r="B11" s="62">
        <v>2337</v>
      </c>
      <c r="C11" s="62">
        <v>393320.12</v>
      </c>
      <c r="D11" s="62">
        <f t="shared" si="0"/>
        <v>168.30129225502782</v>
      </c>
      <c r="E11" s="62">
        <v>4012</v>
      </c>
      <c r="F11" s="62">
        <v>294801.76</v>
      </c>
      <c r="G11" s="62">
        <f t="shared" si="1"/>
        <v>73.48</v>
      </c>
    </row>
    <row r="12" spans="1:7">
      <c r="A12" s="2" t="s">
        <v>29</v>
      </c>
      <c r="B12" s="62">
        <v>1302</v>
      </c>
      <c r="C12" s="62">
        <v>202420.59999999992</v>
      </c>
      <c r="D12" s="62">
        <f t="shared" si="0"/>
        <v>155.46897081413204</v>
      </c>
      <c r="E12" s="62">
        <v>921</v>
      </c>
      <c r="F12" s="62">
        <v>67675.08</v>
      </c>
      <c r="G12" s="62">
        <f t="shared" si="1"/>
        <v>73.48</v>
      </c>
    </row>
    <row r="13" spans="1:7">
      <c r="A13" s="2" t="s">
        <v>30</v>
      </c>
      <c r="B13" s="62">
        <v>1461</v>
      </c>
      <c r="C13" s="62">
        <v>234553.17999999996</v>
      </c>
      <c r="D13" s="62">
        <f t="shared" si="0"/>
        <v>160.54290212183435</v>
      </c>
      <c r="E13" s="62">
        <v>1351</v>
      </c>
      <c r="F13" s="62">
        <v>99271.48000000001</v>
      </c>
      <c r="G13" s="62">
        <f t="shared" si="1"/>
        <v>73.48</v>
      </c>
    </row>
    <row r="14" spans="1:7">
      <c r="A14" s="2" t="s">
        <v>31</v>
      </c>
      <c r="B14" s="62">
        <v>1619</v>
      </c>
      <c r="C14" s="62">
        <v>283104.67</v>
      </c>
      <c r="D14" s="62">
        <f t="shared" si="0"/>
        <v>174.86390982087707</v>
      </c>
      <c r="E14" s="62">
        <v>1468</v>
      </c>
      <c r="F14" s="62">
        <v>107868.64</v>
      </c>
      <c r="G14" s="62">
        <f t="shared" si="1"/>
        <v>73.48</v>
      </c>
    </row>
    <row r="15" spans="1:7">
      <c r="A15" s="2" t="s">
        <v>37</v>
      </c>
      <c r="B15" s="62">
        <v>1962</v>
      </c>
      <c r="C15" s="62">
        <v>360638.25000000012</v>
      </c>
      <c r="D15" s="62">
        <f t="shared" si="0"/>
        <v>183.81154434250772</v>
      </c>
      <c r="E15" s="62">
        <v>2471</v>
      </c>
      <c r="F15" s="62">
        <v>181569.08</v>
      </c>
      <c r="G15" s="62">
        <f t="shared" si="1"/>
        <v>73.47999999999999</v>
      </c>
    </row>
    <row r="16" spans="1:7">
      <c r="A16" s="2" t="s">
        <v>38</v>
      </c>
      <c r="B16" s="62">
        <v>1885</v>
      </c>
      <c r="C16" s="62">
        <v>289540.71999999997</v>
      </c>
      <c r="D16" s="62">
        <f t="shared" si="0"/>
        <v>153.60250397877982</v>
      </c>
      <c r="E16" s="62">
        <v>2813</v>
      </c>
      <c r="F16" s="62">
        <v>206699.24000000002</v>
      </c>
      <c r="G16" s="62">
        <f t="shared" si="1"/>
        <v>73.48</v>
      </c>
    </row>
    <row r="17" spans="1:16">
      <c r="A17" s="2" t="s">
        <v>32</v>
      </c>
      <c r="B17" s="62">
        <v>3672</v>
      </c>
      <c r="C17" s="62">
        <v>597207.62</v>
      </c>
      <c r="D17" s="62">
        <f t="shared" si="0"/>
        <v>162.63824074074074</v>
      </c>
      <c r="E17" s="62">
        <v>3305</v>
      </c>
      <c r="F17" s="62">
        <v>242851.4</v>
      </c>
      <c r="G17" s="62">
        <f t="shared" si="1"/>
        <v>73.48</v>
      </c>
    </row>
    <row r="18" spans="1:16">
      <c r="A18" s="2" t="s">
        <v>33</v>
      </c>
      <c r="B18" s="62">
        <v>2049</v>
      </c>
      <c r="C18" s="62">
        <v>335133.43</v>
      </c>
      <c r="D18" s="62">
        <f t="shared" si="0"/>
        <v>163.55950707662274</v>
      </c>
      <c r="E18" s="62">
        <v>2609</v>
      </c>
      <c r="F18" s="62">
        <v>191709.32</v>
      </c>
      <c r="G18" s="62">
        <f t="shared" si="1"/>
        <v>73.48</v>
      </c>
    </row>
    <row r="19" spans="1:16">
      <c r="A19" s="2" t="s">
        <v>34</v>
      </c>
      <c r="B19" s="62">
        <v>1465</v>
      </c>
      <c r="C19" s="62">
        <v>243525.23000000004</v>
      </c>
      <c r="D19" s="62">
        <f t="shared" si="0"/>
        <v>166.22882593856659</v>
      </c>
      <c r="E19" s="62">
        <v>901</v>
      </c>
      <c r="F19" s="62">
        <v>66205.48</v>
      </c>
      <c r="G19" s="62">
        <f t="shared" si="1"/>
        <v>73.47999999999999</v>
      </c>
    </row>
    <row r="20" spans="1:16">
      <c r="A20" s="2" t="s">
        <v>39</v>
      </c>
      <c r="B20" s="62">
        <v>1064</v>
      </c>
      <c r="C20" s="62">
        <v>170945.94</v>
      </c>
      <c r="D20" s="62">
        <f t="shared" si="0"/>
        <v>160.66347744360903</v>
      </c>
      <c r="E20" s="62">
        <v>617</v>
      </c>
      <c r="F20" s="62">
        <v>45337.16</v>
      </c>
      <c r="G20" s="62">
        <f t="shared" si="1"/>
        <v>73.48</v>
      </c>
      <c r="M20" s="2"/>
      <c r="N20" s="17"/>
    </row>
    <row r="21" spans="1:16">
      <c r="A21" s="2" t="s">
        <v>11</v>
      </c>
      <c r="B21" s="63">
        <v>46836</v>
      </c>
      <c r="C21" s="63">
        <v>8010615.0900000008</v>
      </c>
      <c r="D21" s="62">
        <f t="shared" si="0"/>
        <v>171.03542339226237</v>
      </c>
      <c r="E21" s="63">
        <v>60646</v>
      </c>
      <c r="F21" s="63">
        <v>4456268.080000001</v>
      </c>
      <c r="G21" s="62">
        <f t="shared" si="1"/>
        <v>73.480000000000018</v>
      </c>
      <c r="M21" s="2"/>
      <c r="N21" s="17"/>
    </row>
    <row r="22" spans="1:16">
      <c r="A22" s="2"/>
      <c r="B22" s="17"/>
      <c r="C22" s="18"/>
      <c r="D22" s="18"/>
      <c r="E22" s="19"/>
      <c r="M22" s="2"/>
      <c r="N22" s="17"/>
    </row>
    <row r="23" spans="1:16">
      <c r="A23" s="2"/>
      <c r="B23" s="17"/>
      <c r="C23" s="18"/>
      <c r="D23" s="18"/>
      <c r="E23" s="19"/>
      <c r="H23" s="2"/>
      <c r="I23" s="17"/>
    </row>
    <row r="24" spans="1:16">
      <c r="B24" s="10"/>
    </row>
    <row r="25" spans="1:16">
      <c r="A25" s="4" t="s">
        <v>14</v>
      </c>
      <c r="B25" s="10"/>
    </row>
    <row r="26" spans="1:16">
      <c r="B26" s="10"/>
    </row>
    <row r="27" spans="1:16" ht="15">
      <c r="B27" s="113" t="s">
        <v>44</v>
      </c>
      <c r="C27" s="114"/>
      <c r="D27" s="114"/>
      <c r="E27" s="114"/>
      <c r="F27" s="115"/>
      <c r="G27" s="113" t="s">
        <v>13</v>
      </c>
      <c r="H27" s="116"/>
      <c r="I27" s="116"/>
      <c r="J27" s="116"/>
      <c r="K27" s="117"/>
      <c r="L27" s="113" t="s">
        <v>45</v>
      </c>
      <c r="M27" s="114"/>
      <c r="N27" s="114"/>
      <c r="O27" s="114"/>
      <c r="P27" s="115"/>
    </row>
    <row r="28" spans="1:16" ht="25.5">
      <c r="B28" s="21" t="s">
        <v>40</v>
      </c>
      <c r="C28" s="21" t="s">
        <v>41</v>
      </c>
      <c r="D28" s="21" t="s">
        <v>42</v>
      </c>
      <c r="E28" s="21" t="s">
        <v>43</v>
      </c>
      <c r="F28" s="21" t="s">
        <v>11</v>
      </c>
      <c r="G28" s="21" t="s">
        <v>40</v>
      </c>
      <c r="H28" s="21" t="s">
        <v>41</v>
      </c>
      <c r="I28" s="21" t="s">
        <v>42</v>
      </c>
      <c r="J28" s="21" t="s">
        <v>43</v>
      </c>
      <c r="K28" s="21" t="s">
        <v>11</v>
      </c>
      <c r="L28" s="21" t="s">
        <v>40</v>
      </c>
      <c r="M28" s="21" t="s">
        <v>41</v>
      </c>
      <c r="N28" s="21" t="s">
        <v>42</v>
      </c>
      <c r="O28" s="21" t="s">
        <v>43</v>
      </c>
      <c r="P28" s="21" t="s">
        <v>11</v>
      </c>
    </row>
    <row r="29" spans="1:16" ht="15">
      <c r="A29" s="2" t="s">
        <v>26</v>
      </c>
      <c r="B29" s="65">
        <v>58794</v>
      </c>
      <c r="C29" s="65">
        <v>23920</v>
      </c>
      <c r="D29" s="65">
        <v>5450</v>
      </c>
      <c r="E29" s="65">
        <v>2928</v>
      </c>
      <c r="F29" s="65">
        <v>91092</v>
      </c>
      <c r="G29" s="66">
        <v>10713166.739999995</v>
      </c>
      <c r="H29" s="66">
        <v>6728018.3600000003</v>
      </c>
      <c r="I29" s="66">
        <v>456492.19</v>
      </c>
      <c r="J29" s="66">
        <v>628803.52</v>
      </c>
      <c r="K29" s="66">
        <v>18526480.809999995</v>
      </c>
      <c r="L29" s="66">
        <f>G29/B29</f>
        <v>182.2153066639452</v>
      </c>
      <c r="M29" s="66">
        <f>H29/C29</f>
        <v>281.27167056856189</v>
      </c>
      <c r="N29" s="66">
        <f>I29/D29</f>
        <v>83.760034862385325</v>
      </c>
      <c r="O29" s="66">
        <f>J29/E29</f>
        <v>214.7553005464481</v>
      </c>
      <c r="P29" s="66">
        <f>K29/F29</f>
        <v>203.38208415667671</v>
      </c>
    </row>
    <row r="30" spans="1:16" ht="15">
      <c r="A30" s="2" t="s">
        <v>35</v>
      </c>
      <c r="B30" s="65">
        <v>3056</v>
      </c>
      <c r="C30" s="65">
        <v>1004</v>
      </c>
      <c r="D30" s="65">
        <v>777</v>
      </c>
      <c r="E30" s="65">
        <v>114</v>
      </c>
      <c r="F30" s="65">
        <v>4951</v>
      </c>
      <c r="G30" s="66">
        <v>594185.41999999993</v>
      </c>
      <c r="H30" s="66">
        <v>267655.94000000006</v>
      </c>
      <c r="I30" s="66">
        <v>57548.639999999999</v>
      </c>
      <c r="J30" s="66">
        <v>24294.91</v>
      </c>
      <c r="K30" s="66">
        <v>943684.91</v>
      </c>
      <c r="L30" s="66">
        <f t="shared" ref="L30:L43" si="2">G30/B30</f>
        <v>194.4324018324607</v>
      </c>
      <c r="M30" s="66">
        <f t="shared" ref="M30:M43" si="3">H30/C30</f>
        <v>266.58958167330684</v>
      </c>
      <c r="N30" s="66">
        <f t="shared" ref="N30:N43" si="4">I30/D30</f>
        <v>74.065173745173738</v>
      </c>
      <c r="O30" s="66">
        <f t="shared" ref="O30:O43" si="5">J30/E30</f>
        <v>213.11324561403509</v>
      </c>
      <c r="P30" s="66">
        <f t="shared" ref="P30:P43" si="6">K30/F30</f>
        <v>190.60491011916784</v>
      </c>
    </row>
    <row r="31" spans="1:16" ht="15">
      <c r="A31" s="2" t="s">
        <v>27</v>
      </c>
      <c r="B31" s="65">
        <v>11766</v>
      </c>
      <c r="C31" s="65">
        <v>3145</v>
      </c>
      <c r="D31" s="65">
        <v>759</v>
      </c>
      <c r="E31" s="65">
        <v>439</v>
      </c>
      <c r="F31" s="65">
        <v>16109</v>
      </c>
      <c r="G31" s="66">
        <v>2153423.0699999994</v>
      </c>
      <c r="H31" s="66">
        <v>935584.62000000011</v>
      </c>
      <c r="I31" s="66">
        <v>79235.780000000013</v>
      </c>
      <c r="J31" s="66">
        <v>93257.66</v>
      </c>
      <c r="K31" s="66">
        <v>3261501.1299999994</v>
      </c>
      <c r="L31" s="66">
        <f t="shared" si="2"/>
        <v>183.02082865884748</v>
      </c>
      <c r="M31" s="66">
        <f t="shared" si="3"/>
        <v>297.483186009539</v>
      </c>
      <c r="N31" s="66">
        <f t="shared" si="4"/>
        <v>104.39496706192359</v>
      </c>
      <c r="O31" s="66">
        <f t="shared" si="5"/>
        <v>212.43202733485194</v>
      </c>
      <c r="P31" s="66">
        <f t="shared" si="6"/>
        <v>202.46453100751128</v>
      </c>
    </row>
    <row r="32" spans="1:16" ht="15">
      <c r="A32" s="2" t="s">
        <v>36</v>
      </c>
      <c r="B32" s="65">
        <v>5557</v>
      </c>
      <c r="C32" s="65">
        <v>3815</v>
      </c>
      <c r="D32" s="65">
        <v>168</v>
      </c>
      <c r="E32" s="65">
        <v>169</v>
      </c>
      <c r="F32" s="65">
        <v>9709</v>
      </c>
      <c r="G32" s="66">
        <v>1006172.1300000001</v>
      </c>
      <c r="H32" s="66">
        <v>1029344.13</v>
      </c>
      <c r="I32" s="66">
        <v>18898.27</v>
      </c>
      <c r="J32" s="66">
        <v>35548.46</v>
      </c>
      <c r="K32" s="66">
        <v>2089962.9900000002</v>
      </c>
      <c r="L32" s="66">
        <f t="shared" si="2"/>
        <v>181.06390678423611</v>
      </c>
      <c r="M32" s="66">
        <f t="shared" si="3"/>
        <v>269.8149750982962</v>
      </c>
      <c r="N32" s="66">
        <f t="shared" si="4"/>
        <v>112.48970238095238</v>
      </c>
      <c r="O32" s="66">
        <f t="shared" si="5"/>
        <v>210.3459171597633</v>
      </c>
      <c r="P32" s="66">
        <f t="shared" si="6"/>
        <v>215.26037593984964</v>
      </c>
    </row>
    <row r="33" spans="1:16" ht="15">
      <c r="A33" s="2" t="s">
        <v>28</v>
      </c>
      <c r="B33" s="65">
        <v>7000</v>
      </c>
      <c r="C33" s="65">
        <v>3347</v>
      </c>
      <c r="D33" s="65">
        <v>276</v>
      </c>
      <c r="E33" s="65">
        <v>497</v>
      </c>
      <c r="F33" s="65">
        <v>11120</v>
      </c>
      <c r="G33" s="66">
        <v>1255600.1599999999</v>
      </c>
      <c r="H33" s="66">
        <v>873588.55</v>
      </c>
      <c r="I33" s="66">
        <v>32713.440000000002</v>
      </c>
      <c r="J33" s="66">
        <v>105831.53</v>
      </c>
      <c r="K33" s="66">
        <v>2267733.6799999997</v>
      </c>
      <c r="L33" s="66">
        <f t="shared" si="2"/>
        <v>179.37145142857142</v>
      </c>
      <c r="M33" s="66">
        <f t="shared" si="3"/>
        <v>261.0064386017329</v>
      </c>
      <c r="N33" s="66">
        <f t="shared" si="4"/>
        <v>118.52695652173914</v>
      </c>
      <c r="O33" s="66">
        <f t="shared" si="5"/>
        <v>212.94070422535211</v>
      </c>
      <c r="P33" s="66">
        <f t="shared" si="6"/>
        <v>203.93288489208629</v>
      </c>
    </row>
    <row r="34" spans="1:16" ht="15">
      <c r="A34" s="2" t="s">
        <v>29</v>
      </c>
      <c r="B34" s="65">
        <v>2769</v>
      </c>
      <c r="C34" s="65">
        <v>1793</v>
      </c>
      <c r="D34" s="65">
        <v>202</v>
      </c>
      <c r="E34" s="65">
        <v>139</v>
      </c>
      <c r="F34" s="65">
        <v>4903</v>
      </c>
      <c r="G34" s="66">
        <v>529228.02</v>
      </c>
      <c r="H34" s="66">
        <v>493414.12000000005</v>
      </c>
      <c r="I34" s="66">
        <v>19195.509999999998</v>
      </c>
      <c r="J34" s="66">
        <v>28670.809999999998</v>
      </c>
      <c r="K34" s="66">
        <v>1070508.4600000002</v>
      </c>
      <c r="L34" s="66">
        <f t="shared" si="2"/>
        <v>191.126045503792</v>
      </c>
      <c r="M34" s="66">
        <f t="shared" si="3"/>
        <v>275.18913552704964</v>
      </c>
      <c r="N34" s="66">
        <f t="shared" si="4"/>
        <v>95.027277227722763</v>
      </c>
      <c r="O34" s="66">
        <f t="shared" si="5"/>
        <v>206.26482014388486</v>
      </c>
      <c r="P34" s="66">
        <f t="shared" si="6"/>
        <v>218.33743830307978</v>
      </c>
    </row>
    <row r="35" spans="1:16" ht="15">
      <c r="A35" s="2" t="s">
        <v>30</v>
      </c>
      <c r="B35" s="65">
        <v>3330</v>
      </c>
      <c r="C35" s="65">
        <v>2293</v>
      </c>
      <c r="D35" s="65">
        <v>83</v>
      </c>
      <c r="E35" s="65">
        <v>248</v>
      </c>
      <c r="F35" s="65">
        <v>5954</v>
      </c>
      <c r="G35" s="66">
        <v>581813.73</v>
      </c>
      <c r="H35" s="66">
        <v>615173.36000000022</v>
      </c>
      <c r="I35" s="66">
        <v>7469.880000000001</v>
      </c>
      <c r="J35" s="66">
        <v>50956.869999999995</v>
      </c>
      <c r="K35" s="66">
        <v>1255413.8400000003</v>
      </c>
      <c r="L35" s="66">
        <f t="shared" si="2"/>
        <v>174.71883783783784</v>
      </c>
      <c r="M35" s="66">
        <f t="shared" si="3"/>
        <v>268.28319232446586</v>
      </c>
      <c r="N35" s="66">
        <f t="shared" si="4"/>
        <v>89.998554216867475</v>
      </c>
      <c r="O35" s="66">
        <f t="shared" si="5"/>
        <v>205.47124999999997</v>
      </c>
      <c r="P35" s="66">
        <f t="shared" si="6"/>
        <v>210.8521733288546</v>
      </c>
    </row>
    <row r="36" spans="1:16" ht="15">
      <c r="A36" s="2" t="s">
        <v>31</v>
      </c>
      <c r="B36" s="65">
        <v>3917</v>
      </c>
      <c r="C36" s="65">
        <v>1501</v>
      </c>
      <c r="D36" s="65">
        <v>152</v>
      </c>
      <c r="E36" s="65">
        <v>117</v>
      </c>
      <c r="F36" s="65">
        <v>5687</v>
      </c>
      <c r="G36" s="66">
        <v>746858.82000000007</v>
      </c>
      <c r="H36" s="66">
        <v>436799.62</v>
      </c>
      <c r="I36" s="66">
        <v>14780.730000000003</v>
      </c>
      <c r="J36" s="66">
        <v>25040.18</v>
      </c>
      <c r="K36" s="66">
        <v>1223479.3499999999</v>
      </c>
      <c r="L36" s="66">
        <f t="shared" si="2"/>
        <v>190.67113096757726</v>
      </c>
      <c r="M36" s="66">
        <f t="shared" si="3"/>
        <v>291.00574283810795</v>
      </c>
      <c r="N36" s="66">
        <f t="shared" si="4"/>
        <v>97.241644736842133</v>
      </c>
      <c r="O36" s="66">
        <f t="shared" si="5"/>
        <v>214.01863247863247</v>
      </c>
      <c r="P36" s="66">
        <f t="shared" si="6"/>
        <v>215.13616142078422</v>
      </c>
    </row>
    <row r="37" spans="1:16" ht="15">
      <c r="A37" s="2" t="s">
        <v>37</v>
      </c>
      <c r="B37" s="65">
        <v>6780</v>
      </c>
      <c r="C37" s="65">
        <v>4397</v>
      </c>
      <c r="D37" s="65">
        <v>88</v>
      </c>
      <c r="E37" s="65">
        <v>257</v>
      </c>
      <c r="F37" s="65">
        <v>11522</v>
      </c>
      <c r="G37" s="66">
        <v>1235425.96</v>
      </c>
      <c r="H37" s="66">
        <v>1186600.78</v>
      </c>
      <c r="I37" s="66">
        <v>8747.16</v>
      </c>
      <c r="J37" s="66">
        <v>54999.979999999996</v>
      </c>
      <c r="K37" s="66">
        <v>2485773.8800000004</v>
      </c>
      <c r="L37" s="66">
        <f t="shared" si="2"/>
        <v>182.21621828908553</v>
      </c>
      <c r="M37" s="66">
        <f t="shared" si="3"/>
        <v>269.8659949965886</v>
      </c>
      <c r="N37" s="66">
        <f t="shared" si="4"/>
        <v>99.399545454545446</v>
      </c>
      <c r="O37" s="66">
        <f t="shared" si="5"/>
        <v>214.00770428015562</v>
      </c>
      <c r="P37" s="66">
        <f t="shared" si="6"/>
        <v>215.74152751258464</v>
      </c>
    </row>
    <row r="38" spans="1:16" ht="15">
      <c r="A38" s="2" t="s">
        <v>38</v>
      </c>
      <c r="B38" s="65">
        <v>6376</v>
      </c>
      <c r="C38" s="65">
        <v>2202</v>
      </c>
      <c r="D38" s="65">
        <v>207</v>
      </c>
      <c r="E38" s="65">
        <v>0</v>
      </c>
      <c r="F38" s="65">
        <v>8785</v>
      </c>
      <c r="G38" s="66">
        <v>976940.92999999993</v>
      </c>
      <c r="H38" s="66">
        <v>612690.14000000013</v>
      </c>
      <c r="I38" s="66">
        <v>17894.180000000004</v>
      </c>
      <c r="J38" s="66">
        <v>0</v>
      </c>
      <c r="K38" s="66">
        <v>1607525.25</v>
      </c>
      <c r="L38" s="66">
        <f t="shared" si="2"/>
        <v>153.22160131744039</v>
      </c>
      <c r="M38" s="66">
        <f t="shared" si="3"/>
        <v>278.24257039055408</v>
      </c>
      <c r="N38" s="66">
        <f t="shared" si="4"/>
        <v>86.445314009661857</v>
      </c>
      <c r="O38" s="66">
        <v>0</v>
      </c>
      <c r="P38" s="66">
        <f t="shared" si="6"/>
        <v>182.98523050654524</v>
      </c>
    </row>
    <row r="39" spans="1:16" ht="15">
      <c r="A39" s="2" t="s">
        <v>32</v>
      </c>
      <c r="B39" s="65">
        <v>10275</v>
      </c>
      <c r="C39" s="65">
        <v>3786</v>
      </c>
      <c r="D39" s="65">
        <v>214</v>
      </c>
      <c r="E39" s="65">
        <v>419</v>
      </c>
      <c r="F39" s="65">
        <v>14694</v>
      </c>
      <c r="G39" s="66">
        <v>1886080.7800000003</v>
      </c>
      <c r="H39" s="66">
        <v>1084063.1499999999</v>
      </c>
      <c r="I39" s="66">
        <v>22020.9</v>
      </c>
      <c r="J39" s="66">
        <v>88179.66</v>
      </c>
      <c r="K39" s="66">
        <v>3080344.49</v>
      </c>
      <c r="L39" s="66">
        <f t="shared" si="2"/>
        <v>183.56017323600975</v>
      </c>
      <c r="M39" s="66">
        <f t="shared" si="3"/>
        <v>286.33469360802957</v>
      </c>
      <c r="N39" s="66">
        <f t="shared" si="4"/>
        <v>102.90140186915889</v>
      </c>
      <c r="O39" s="66">
        <f t="shared" si="5"/>
        <v>210.45264916467781</v>
      </c>
      <c r="P39" s="66">
        <f t="shared" si="6"/>
        <v>209.63280862937256</v>
      </c>
    </row>
    <row r="40" spans="1:16" ht="15">
      <c r="A40" s="2" t="s">
        <v>33</v>
      </c>
      <c r="B40" s="65">
        <v>5863</v>
      </c>
      <c r="C40" s="65">
        <v>4355</v>
      </c>
      <c r="D40" s="65">
        <v>207</v>
      </c>
      <c r="E40" s="65">
        <v>281</v>
      </c>
      <c r="F40" s="65">
        <v>10706</v>
      </c>
      <c r="G40" s="66">
        <v>1027133.9299999999</v>
      </c>
      <c r="H40" s="66">
        <v>1217632.9899999998</v>
      </c>
      <c r="I40" s="66">
        <v>20073.150000000001</v>
      </c>
      <c r="J40" s="66">
        <v>58251.19</v>
      </c>
      <c r="K40" s="66">
        <v>2323091.2599999998</v>
      </c>
      <c r="L40" s="66">
        <f t="shared" si="2"/>
        <v>175.1891403718233</v>
      </c>
      <c r="M40" s="66">
        <f t="shared" si="3"/>
        <v>279.59425717566012</v>
      </c>
      <c r="N40" s="66">
        <f t="shared" si="4"/>
        <v>96.971739130434784</v>
      </c>
      <c r="O40" s="66">
        <f t="shared" si="5"/>
        <v>207.29960854092528</v>
      </c>
      <c r="P40" s="66">
        <f t="shared" si="6"/>
        <v>216.98965626751351</v>
      </c>
    </row>
    <row r="41" spans="1:16" ht="15">
      <c r="A41" s="2" t="s">
        <v>34</v>
      </c>
      <c r="B41" s="65">
        <v>2663</v>
      </c>
      <c r="C41" s="65">
        <v>985</v>
      </c>
      <c r="D41" s="65">
        <v>73</v>
      </c>
      <c r="E41" s="65">
        <v>109</v>
      </c>
      <c r="F41" s="65">
        <v>3830</v>
      </c>
      <c r="G41" s="66">
        <v>495918.10000000009</v>
      </c>
      <c r="H41" s="66">
        <v>293498.06</v>
      </c>
      <c r="I41" s="66">
        <v>6390.8400000000011</v>
      </c>
      <c r="J41" s="66">
        <v>23271.86</v>
      </c>
      <c r="K41" s="66">
        <v>819078.8600000001</v>
      </c>
      <c r="L41" s="66">
        <f t="shared" si="2"/>
        <v>186.22534735260987</v>
      </c>
      <c r="M41" s="66">
        <f t="shared" si="3"/>
        <v>297.96757360406093</v>
      </c>
      <c r="N41" s="66">
        <f t="shared" si="4"/>
        <v>87.545753424657548</v>
      </c>
      <c r="O41" s="66">
        <f t="shared" si="5"/>
        <v>213.50330275229359</v>
      </c>
      <c r="P41" s="66">
        <f t="shared" si="6"/>
        <v>213.85871018276765</v>
      </c>
    </row>
    <row r="42" spans="1:16" ht="15">
      <c r="A42" s="2" t="s">
        <v>39</v>
      </c>
      <c r="B42" s="65">
        <v>2304</v>
      </c>
      <c r="C42" s="65">
        <v>1058</v>
      </c>
      <c r="D42" s="65">
        <v>48</v>
      </c>
      <c r="E42" s="65">
        <v>88</v>
      </c>
      <c r="F42" s="65">
        <v>3498</v>
      </c>
      <c r="G42" s="66">
        <v>428614.25999999995</v>
      </c>
      <c r="H42" s="66">
        <v>281148.75</v>
      </c>
      <c r="I42" s="66">
        <v>4583.9799999999996</v>
      </c>
      <c r="J42" s="66">
        <v>18712.169999999998</v>
      </c>
      <c r="K42" s="66">
        <v>733059.16</v>
      </c>
      <c r="L42" s="66">
        <f t="shared" si="2"/>
        <v>186.03049479166665</v>
      </c>
      <c r="M42" s="66">
        <f t="shared" si="3"/>
        <v>265.73605860113423</v>
      </c>
      <c r="N42" s="66">
        <f t="shared" si="4"/>
        <v>95.49958333333332</v>
      </c>
      <c r="O42" s="66">
        <f t="shared" si="5"/>
        <v>212.63829545454544</v>
      </c>
      <c r="P42" s="66">
        <f t="shared" si="6"/>
        <v>209.56522584333905</v>
      </c>
    </row>
    <row r="43" spans="1:16">
      <c r="A43" s="2" t="s">
        <v>11</v>
      </c>
      <c r="B43" s="64">
        <v>130450</v>
      </c>
      <c r="C43" s="64">
        <v>57601</v>
      </c>
      <c r="D43" s="64">
        <v>8704</v>
      </c>
      <c r="E43" s="64">
        <v>5805</v>
      </c>
      <c r="F43" s="64">
        <v>202560</v>
      </c>
      <c r="G43" s="66">
        <v>23630562.049999997</v>
      </c>
      <c r="H43" s="66">
        <v>16055212.57</v>
      </c>
      <c r="I43" s="66">
        <v>766044.65000000014</v>
      </c>
      <c r="J43" s="66">
        <v>1235818.8</v>
      </c>
      <c r="K43" s="66">
        <v>41687638.069999993</v>
      </c>
      <c r="L43" s="66">
        <f t="shared" si="2"/>
        <v>181.14650862399384</v>
      </c>
      <c r="M43" s="66">
        <f t="shared" si="3"/>
        <v>278.73149025190537</v>
      </c>
      <c r="N43" s="66">
        <f t="shared" si="4"/>
        <v>88.010644531250023</v>
      </c>
      <c r="O43" s="66">
        <f t="shared" si="5"/>
        <v>212.88868217054264</v>
      </c>
      <c r="P43" s="66">
        <f t="shared" si="6"/>
        <v>205.80390042456551</v>
      </c>
    </row>
    <row r="44" spans="1:16">
      <c r="A44" s="2"/>
      <c r="B44" s="17"/>
      <c r="C44" s="18"/>
      <c r="D44" s="18"/>
      <c r="E44" s="19"/>
      <c r="F44" s="11"/>
    </row>
    <row r="45" spans="1:16">
      <c r="A45" s="3" t="s">
        <v>140</v>
      </c>
    </row>
    <row r="46" spans="1:16">
      <c r="A46" s="2"/>
      <c r="B46" s="17"/>
      <c r="C46" s="18"/>
      <c r="D46" s="18"/>
      <c r="E46" s="19"/>
      <c r="F46" s="11"/>
    </row>
    <row r="47" spans="1:16">
      <c r="A47" s="2"/>
      <c r="B47" s="17"/>
      <c r="C47" s="18"/>
      <c r="D47" s="18"/>
      <c r="E47" s="19"/>
      <c r="F47" s="11"/>
    </row>
    <row r="49" spans="1:5" ht="18">
      <c r="A49" s="25" t="s">
        <v>18</v>
      </c>
    </row>
    <row r="50" spans="1:5" ht="18">
      <c r="A50" s="25"/>
    </row>
    <row r="51" spans="1:5" ht="42.75">
      <c r="B51" s="5" t="s">
        <v>44</v>
      </c>
      <c r="C51" s="5" t="s">
        <v>13</v>
      </c>
      <c r="D51" s="5" t="s">
        <v>136</v>
      </c>
      <c r="E51" s="5" t="s">
        <v>141</v>
      </c>
    </row>
    <row r="52" spans="1:5">
      <c r="A52" s="16" t="s">
        <v>26</v>
      </c>
      <c r="B52" s="62">
        <v>100220</v>
      </c>
      <c r="C52" s="62">
        <v>3459634.5300000003</v>
      </c>
      <c r="D52" s="62">
        <f>C52/B52</f>
        <v>34.52040041907803</v>
      </c>
      <c r="E52" s="61">
        <v>407</v>
      </c>
    </row>
    <row r="53" spans="1:5">
      <c r="A53" s="16" t="s">
        <v>27</v>
      </c>
      <c r="B53" s="62">
        <v>16532</v>
      </c>
      <c r="C53" s="62">
        <v>520620.88</v>
      </c>
      <c r="D53" s="62">
        <f t="shared" ref="D53:D61" si="7">C53/B53</f>
        <v>31.491705782724413</v>
      </c>
      <c r="E53" s="61">
        <v>74</v>
      </c>
    </row>
    <row r="54" spans="1:5">
      <c r="A54" s="16" t="s">
        <v>28</v>
      </c>
      <c r="B54" s="62">
        <v>8790</v>
      </c>
      <c r="C54" s="62">
        <v>300582.59999999998</v>
      </c>
      <c r="D54" s="62">
        <f t="shared" si="7"/>
        <v>34.195972696245732</v>
      </c>
      <c r="E54" s="61">
        <v>57</v>
      </c>
    </row>
    <row r="55" spans="1:5">
      <c r="A55" s="16" t="s">
        <v>29</v>
      </c>
      <c r="B55" s="62">
        <v>5552</v>
      </c>
      <c r="C55" s="62">
        <v>206020.26</v>
      </c>
      <c r="D55" s="62">
        <f t="shared" si="7"/>
        <v>37.107395533141215</v>
      </c>
      <c r="E55" s="61">
        <v>33</v>
      </c>
    </row>
    <row r="56" spans="1:5">
      <c r="A56" s="16" t="s">
        <v>30</v>
      </c>
      <c r="B56" s="62">
        <v>11074</v>
      </c>
      <c r="C56" s="62">
        <v>385369.18</v>
      </c>
      <c r="D56" s="62">
        <f t="shared" si="7"/>
        <v>34.799456384323641</v>
      </c>
      <c r="E56" s="61">
        <v>51</v>
      </c>
    </row>
    <row r="57" spans="1:5">
      <c r="A57" s="16" t="s">
        <v>31</v>
      </c>
      <c r="B57" s="62">
        <v>4868</v>
      </c>
      <c r="C57" s="62">
        <v>164017.75</v>
      </c>
      <c r="D57" s="62">
        <f t="shared" si="7"/>
        <v>33.693046425636808</v>
      </c>
      <c r="E57" s="61">
        <v>18</v>
      </c>
    </row>
    <row r="58" spans="1:5">
      <c r="A58" s="16" t="s">
        <v>32</v>
      </c>
      <c r="B58" s="62">
        <v>14271</v>
      </c>
      <c r="C58" s="62">
        <v>470877.48</v>
      </c>
      <c r="D58" s="62">
        <f t="shared" si="7"/>
        <v>32.995408871137272</v>
      </c>
      <c r="E58" s="61">
        <v>55</v>
      </c>
    </row>
    <row r="59" spans="1:5">
      <c r="A59" s="16" t="s">
        <v>33</v>
      </c>
      <c r="B59" s="62">
        <v>10727</v>
      </c>
      <c r="C59" s="62">
        <v>380173.75</v>
      </c>
      <c r="D59" s="62">
        <f t="shared" si="7"/>
        <v>35.440826885429288</v>
      </c>
      <c r="E59" s="61">
        <v>51</v>
      </c>
    </row>
    <row r="60" spans="1:5">
      <c r="A60" s="16" t="s">
        <v>34</v>
      </c>
      <c r="B60" s="62">
        <v>3166</v>
      </c>
      <c r="C60" s="62">
        <v>103043.05000000002</v>
      </c>
      <c r="D60" s="62">
        <f t="shared" si="7"/>
        <v>32.546762476310811</v>
      </c>
      <c r="E60" s="61">
        <v>18</v>
      </c>
    </row>
    <row r="61" spans="1:5">
      <c r="A61" s="16" t="s">
        <v>11</v>
      </c>
      <c r="B61" s="63">
        <v>175200</v>
      </c>
      <c r="C61" s="63">
        <v>5990339.4799999995</v>
      </c>
      <c r="D61" s="62">
        <f t="shared" si="7"/>
        <v>34.19143538812785</v>
      </c>
      <c r="E61" s="58">
        <v>764</v>
      </c>
    </row>
    <row r="63" spans="1:5">
      <c r="A63" s="3" t="s">
        <v>1</v>
      </c>
    </row>
    <row r="64" spans="1:5">
      <c r="A64" s="2" t="s">
        <v>26</v>
      </c>
      <c r="B64" s="62">
        <v>228231.08</v>
      </c>
    </row>
    <row r="65" spans="1:2">
      <c r="A65" s="2" t="s">
        <v>27</v>
      </c>
      <c r="B65" s="62">
        <v>32170.6</v>
      </c>
    </row>
    <row r="66" spans="1:2">
      <c r="A66" s="2" t="s">
        <v>28</v>
      </c>
      <c r="B66" s="62">
        <v>20694.52</v>
      </c>
    </row>
    <row r="67" spans="1:2">
      <c r="A67" s="2" t="s">
        <v>29</v>
      </c>
      <c r="B67" s="62">
        <v>14497.56</v>
      </c>
    </row>
    <row r="68" spans="1:2">
      <c r="A68" s="2" t="s">
        <v>30</v>
      </c>
      <c r="B68" s="62">
        <v>26278.560000000001</v>
      </c>
    </row>
    <row r="69" spans="1:2">
      <c r="A69" s="2" t="s">
        <v>31</v>
      </c>
      <c r="B69" s="62">
        <v>10659.88</v>
      </c>
    </row>
    <row r="70" spans="1:2">
      <c r="A70" s="2" t="s">
        <v>32</v>
      </c>
      <c r="B70" s="62">
        <v>35838.879999999997</v>
      </c>
    </row>
    <row r="71" spans="1:2">
      <c r="A71" s="2" t="s">
        <v>33</v>
      </c>
      <c r="B71" s="62">
        <v>20053.88</v>
      </c>
    </row>
    <row r="72" spans="1:2">
      <c r="A72" s="2" t="s">
        <v>34</v>
      </c>
      <c r="B72" s="62">
        <v>6002.92</v>
      </c>
    </row>
    <row r="73" spans="1:2">
      <c r="A73" s="2" t="s">
        <v>11</v>
      </c>
      <c r="B73" s="63">
        <v>394427.88</v>
      </c>
    </row>
  </sheetData>
  <mergeCells count="3">
    <mergeCell ref="B27:F27"/>
    <mergeCell ref="G27:K27"/>
    <mergeCell ref="L27:P2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Normal="100" workbookViewId="0"/>
  </sheetViews>
  <sheetFormatPr baseColWidth="10" defaultRowHeight="14.25"/>
  <cols>
    <col min="1" max="1" width="17.7109375" style="4" bestFit="1" customWidth="1"/>
    <col min="2" max="2" width="12.7109375" style="4" bestFit="1" customWidth="1"/>
    <col min="3" max="3" width="16.85546875" style="4" customWidth="1"/>
    <col min="4" max="4" width="13.5703125" style="4" customWidth="1"/>
    <col min="5" max="5" width="17.42578125" style="4" customWidth="1"/>
    <col min="6" max="8" width="11.42578125" style="4"/>
    <col min="9" max="9" width="14.7109375" style="4" customWidth="1"/>
    <col min="10" max="10" width="13.140625" style="4" customWidth="1"/>
    <col min="11" max="11" width="13.7109375" style="4" customWidth="1"/>
    <col min="12" max="12" width="15.28515625" style="4" customWidth="1"/>
    <col min="13" max="13" width="13.28515625" style="4" customWidth="1"/>
    <col min="14" max="14" width="12.85546875" style="4" customWidth="1"/>
    <col min="15" max="15" width="11.42578125" style="4"/>
    <col min="16" max="16" width="15.28515625" style="4" customWidth="1"/>
    <col min="17" max="16384" width="11.42578125" style="4"/>
  </cols>
  <sheetData>
    <row r="1" spans="1:7" ht="18">
      <c r="A1" s="25" t="s">
        <v>79</v>
      </c>
      <c r="D1" s="23"/>
      <c r="E1" s="23"/>
      <c r="F1" s="23"/>
      <c r="G1" s="23"/>
    </row>
    <row r="4" spans="1:7" ht="18">
      <c r="A4" s="25" t="s">
        <v>17</v>
      </c>
    </row>
    <row r="5" spans="1:7" ht="18">
      <c r="A5" s="25"/>
    </row>
    <row r="6" spans="1:7" ht="18">
      <c r="A6" s="25"/>
    </row>
    <row r="7" spans="1:7" ht="42.75">
      <c r="B7" s="5" t="s">
        <v>72</v>
      </c>
    </row>
    <row r="8" spans="1:7">
      <c r="A8" s="2" t="s">
        <v>64</v>
      </c>
      <c r="B8" s="13">
        <v>4560</v>
      </c>
    </row>
    <row r="9" spans="1:7">
      <c r="A9" s="2" t="s">
        <v>65</v>
      </c>
      <c r="B9" s="13">
        <v>2857</v>
      </c>
    </row>
    <row r="10" spans="1:7">
      <c r="A10" s="2" t="s">
        <v>66</v>
      </c>
      <c r="B10" s="13">
        <v>2509</v>
      </c>
    </row>
    <row r="11" spans="1:7">
      <c r="A11" s="2" t="s">
        <v>67</v>
      </c>
      <c r="B11" s="13">
        <v>4962</v>
      </c>
    </row>
    <row r="12" spans="1:7">
      <c r="A12" s="2" t="s">
        <v>68</v>
      </c>
      <c r="B12" s="13">
        <v>1593</v>
      </c>
    </row>
    <row r="13" spans="1:7">
      <c r="A13" s="2" t="s">
        <v>69</v>
      </c>
      <c r="B13" s="13">
        <v>1331</v>
      </c>
    </row>
    <row r="14" spans="1:7">
      <c r="A14" s="2" t="s">
        <v>70</v>
      </c>
      <c r="B14" s="13">
        <v>3460</v>
      </c>
    </row>
    <row r="15" spans="1:7">
      <c r="A15" s="2" t="s">
        <v>71</v>
      </c>
      <c r="B15" s="13">
        <v>21272</v>
      </c>
    </row>
    <row r="16" spans="1:7" ht="18">
      <c r="A16" s="25"/>
    </row>
    <row r="17" spans="1:17" ht="18">
      <c r="A17" s="25"/>
    </row>
    <row r="18" spans="1:17">
      <c r="A18" s="4" t="s">
        <v>14</v>
      </c>
    </row>
    <row r="19" spans="1:17" ht="70.5" customHeight="1">
      <c r="B19" s="5" t="s">
        <v>44</v>
      </c>
      <c r="C19" s="5" t="s">
        <v>47</v>
      </c>
      <c r="D19" s="5" t="s">
        <v>133</v>
      </c>
      <c r="E19" s="5" t="s">
        <v>142</v>
      </c>
    </row>
    <row r="20" spans="1:17">
      <c r="A20" s="2" t="s">
        <v>64</v>
      </c>
      <c r="B20" s="13">
        <v>7226</v>
      </c>
      <c r="C20" s="62">
        <v>2158410.39</v>
      </c>
      <c r="D20" s="62">
        <v>298.70057985053973</v>
      </c>
      <c r="E20" s="60"/>
      <c r="Q20" s="22"/>
    </row>
    <row r="21" spans="1:17">
      <c r="A21" s="2" t="s">
        <v>65</v>
      </c>
      <c r="B21" s="13">
        <v>2969</v>
      </c>
      <c r="C21" s="62">
        <v>990346.82</v>
      </c>
      <c r="D21" s="62">
        <v>333.56241832266755</v>
      </c>
      <c r="E21" s="60"/>
      <c r="Q21" s="22"/>
    </row>
    <row r="22" spans="1:17">
      <c r="A22" s="2" t="s">
        <v>66</v>
      </c>
      <c r="B22" s="13">
        <v>3499</v>
      </c>
      <c r="C22" s="62">
        <v>1059429.78</v>
      </c>
      <c r="D22" s="62">
        <v>302.78073163761076</v>
      </c>
      <c r="E22" s="60"/>
      <c r="Q22" s="22"/>
    </row>
    <row r="23" spans="1:17">
      <c r="A23" s="2" t="s">
        <v>67</v>
      </c>
      <c r="B23" s="13">
        <v>6562</v>
      </c>
      <c r="C23" s="62">
        <v>1952853.76</v>
      </c>
      <c r="D23" s="62">
        <v>297.6003901249619</v>
      </c>
      <c r="E23" s="60"/>
      <c r="Q23" s="22"/>
    </row>
    <row r="24" spans="1:17">
      <c r="A24" s="2" t="s">
        <v>68</v>
      </c>
      <c r="B24" s="13">
        <v>2549</v>
      </c>
      <c r="C24" s="62">
        <v>758433.68</v>
      </c>
      <c r="D24" s="62">
        <v>297.54165555119658</v>
      </c>
      <c r="E24" s="60"/>
      <c r="Q24" s="22"/>
    </row>
    <row r="25" spans="1:17">
      <c r="A25" s="2" t="s">
        <v>69</v>
      </c>
      <c r="B25" s="13">
        <v>2242</v>
      </c>
      <c r="C25" s="62">
        <v>1112139.52</v>
      </c>
      <c r="D25" s="62">
        <v>496.04795718108835</v>
      </c>
      <c r="E25" s="60"/>
      <c r="Q25" s="22"/>
    </row>
    <row r="26" spans="1:17">
      <c r="A26" s="2" t="s">
        <v>70</v>
      </c>
      <c r="B26" s="13">
        <v>5545</v>
      </c>
      <c r="C26" s="62">
        <v>1211022.9099999999</v>
      </c>
      <c r="D26" s="62">
        <v>218.39908205590621</v>
      </c>
      <c r="E26" s="60"/>
      <c r="Q26" s="22"/>
    </row>
    <row r="27" spans="1:17">
      <c r="A27" s="2" t="s">
        <v>71</v>
      </c>
      <c r="B27" s="13">
        <v>30592</v>
      </c>
      <c r="C27" s="62">
        <v>9242636.8599999994</v>
      </c>
      <c r="D27" s="62">
        <v>302.12594338389118</v>
      </c>
      <c r="E27" s="60"/>
      <c r="Q27" s="22"/>
    </row>
    <row r="28" spans="1:17">
      <c r="B28" s="10"/>
    </row>
    <row r="29" spans="1:17">
      <c r="B29" s="10"/>
    </row>
    <row r="30" spans="1:17">
      <c r="B30" s="10"/>
    </row>
    <row r="31" spans="1:17">
      <c r="B31" s="10"/>
    </row>
    <row r="33" spans="1:11">
      <c r="A33" s="3" t="s">
        <v>1</v>
      </c>
    </row>
    <row r="34" spans="1:11">
      <c r="A34" s="14">
        <v>870615.34</v>
      </c>
    </row>
    <row r="36" spans="1:11" ht="18">
      <c r="A36" s="25" t="s">
        <v>18</v>
      </c>
    </row>
    <row r="37" spans="1:11" ht="42.75">
      <c r="B37" s="5" t="s">
        <v>44</v>
      </c>
      <c r="C37" s="5" t="s">
        <v>13</v>
      </c>
      <c r="D37" s="5" t="s">
        <v>45</v>
      </c>
      <c r="E37" s="5" t="s">
        <v>141</v>
      </c>
    </row>
    <row r="38" spans="1:11">
      <c r="A38" s="2" t="s">
        <v>58</v>
      </c>
      <c r="B38" s="61">
        <v>6701</v>
      </c>
      <c r="C38" s="62">
        <v>184622.7</v>
      </c>
      <c r="D38" s="62">
        <v>27.551514699298615</v>
      </c>
      <c r="E38" s="60"/>
    </row>
    <row r="39" spans="1:11" ht="15">
      <c r="A39" s="2" t="s">
        <v>59</v>
      </c>
      <c r="B39" s="61">
        <v>3406</v>
      </c>
      <c r="C39" s="62">
        <v>98068.85</v>
      </c>
      <c r="D39" s="62">
        <v>28.792968291250737</v>
      </c>
      <c r="E39" s="60"/>
      <c r="K39"/>
    </row>
    <row r="40" spans="1:11" ht="15">
      <c r="A40" s="2" t="s">
        <v>60</v>
      </c>
      <c r="B40" s="61">
        <v>4145</v>
      </c>
      <c r="C40" s="62">
        <v>74366.78</v>
      </c>
      <c r="D40" s="62">
        <v>17.941322074788904</v>
      </c>
      <c r="E40" s="60"/>
      <c r="K40"/>
    </row>
    <row r="41" spans="1:11" ht="15">
      <c r="A41" s="2" t="s">
        <v>61</v>
      </c>
      <c r="B41" s="61">
        <v>4990</v>
      </c>
      <c r="C41" s="63">
        <v>130243.38999999998</v>
      </c>
      <c r="D41" s="62">
        <v>26.100879759519035</v>
      </c>
      <c r="E41" s="61"/>
      <c r="K41"/>
    </row>
    <row r="42" spans="1:11" ht="15">
      <c r="A42" s="2" t="s">
        <v>62</v>
      </c>
      <c r="B42" s="61">
        <v>3424</v>
      </c>
      <c r="C42" s="62">
        <v>98342.989999999991</v>
      </c>
      <c r="D42" s="62">
        <v>28.721667640186912</v>
      </c>
      <c r="E42" s="61"/>
      <c r="K42"/>
    </row>
    <row r="43" spans="1:11" ht="15">
      <c r="A43" s="2" t="s">
        <v>63</v>
      </c>
      <c r="B43" s="61">
        <v>5778</v>
      </c>
      <c r="C43" s="62">
        <v>156109.62</v>
      </c>
      <c r="D43" s="62">
        <v>27.017933541017651</v>
      </c>
      <c r="E43" s="61"/>
      <c r="K43"/>
    </row>
    <row r="44" spans="1:11" ht="15">
      <c r="A44" s="2" t="s">
        <v>57</v>
      </c>
      <c r="B44" s="13">
        <v>28444</v>
      </c>
      <c r="C44" s="63">
        <v>741754.33000000007</v>
      </c>
      <c r="D44" s="62">
        <v>26.077708128252006</v>
      </c>
      <c r="E44" s="61"/>
      <c r="K44" s="23"/>
    </row>
    <row r="46" spans="1:11">
      <c r="A46" s="3" t="s">
        <v>1</v>
      </c>
    </row>
    <row r="47" spans="1:11">
      <c r="A47" s="14">
        <v>53736.26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/>
  </sheetViews>
  <sheetFormatPr baseColWidth="10" defaultRowHeight="15"/>
  <cols>
    <col min="1" max="1" width="21.28515625" customWidth="1"/>
    <col min="2" max="2" width="14.140625" bestFit="1" customWidth="1"/>
    <col min="3" max="3" width="17.85546875" bestFit="1" customWidth="1"/>
    <col min="4" max="4" width="14.140625" customWidth="1"/>
    <col min="5" max="5" width="15.140625" customWidth="1"/>
    <col min="8" max="8" width="20" customWidth="1"/>
    <col min="9" max="9" width="16.28515625" customWidth="1"/>
  </cols>
  <sheetData>
    <row r="1" spans="1:9" ht="18">
      <c r="A1" s="25" t="s">
        <v>76</v>
      </c>
      <c r="D1" s="23"/>
      <c r="E1" s="23"/>
      <c r="F1" s="23"/>
      <c r="G1" s="23"/>
    </row>
    <row r="4" spans="1:9" ht="18">
      <c r="A4" s="25" t="s">
        <v>17</v>
      </c>
    </row>
    <row r="7" spans="1:9" ht="84.75" customHeight="1">
      <c r="B7" s="5" t="s">
        <v>139</v>
      </c>
      <c r="C7" s="5" t="s">
        <v>46</v>
      </c>
      <c r="D7" s="5" t="s">
        <v>132</v>
      </c>
      <c r="E7" s="5" t="s">
        <v>142</v>
      </c>
      <c r="I7" s="5" t="s">
        <v>0</v>
      </c>
    </row>
    <row r="8" spans="1:9">
      <c r="A8" s="2" t="s">
        <v>24</v>
      </c>
      <c r="B8" s="13">
        <v>31097</v>
      </c>
      <c r="C8" s="67">
        <v>5586306.8399999999</v>
      </c>
      <c r="D8" s="67">
        <f>C8/B8</f>
        <v>179.64134289481299</v>
      </c>
      <c r="E8" s="67"/>
      <c r="H8" s="2" t="s">
        <v>24</v>
      </c>
      <c r="I8" s="13"/>
    </row>
    <row r="9" spans="1:9">
      <c r="A9" s="2" t="s">
        <v>143</v>
      </c>
      <c r="B9" s="13">
        <v>6766</v>
      </c>
      <c r="C9" s="67">
        <v>1215008.3400000001</v>
      </c>
      <c r="D9" s="67">
        <f t="shared" ref="D9:D10" si="0">C9/B9</f>
        <v>179.575574933491</v>
      </c>
      <c r="E9" s="67"/>
      <c r="H9" s="2" t="s">
        <v>143</v>
      </c>
      <c r="I9" s="13"/>
    </row>
    <row r="10" spans="1:9">
      <c r="A10" s="2" t="s">
        <v>25</v>
      </c>
      <c r="B10" s="13">
        <v>37863</v>
      </c>
      <c r="C10" s="67">
        <v>6801315.1799999997</v>
      </c>
      <c r="D10" s="67">
        <f t="shared" si="0"/>
        <v>179.62959036526422</v>
      </c>
      <c r="E10" s="67"/>
      <c r="H10" s="2" t="s">
        <v>25</v>
      </c>
      <c r="I10" s="13"/>
    </row>
    <row r="13" spans="1:9">
      <c r="A13" s="4" t="s">
        <v>14</v>
      </c>
      <c r="B13" s="10"/>
      <c r="C13" s="4"/>
      <c r="D13" s="4"/>
      <c r="E13" s="4"/>
    </row>
    <row r="14" spans="1:9" ht="57">
      <c r="A14" s="4"/>
      <c r="B14" s="5" t="s">
        <v>44</v>
      </c>
      <c r="C14" s="5" t="s">
        <v>47</v>
      </c>
      <c r="D14" s="5" t="s">
        <v>133</v>
      </c>
      <c r="E14" s="5" t="s">
        <v>142</v>
      </c>
    </row>
    <row r="15" spans="1:9">
      <c r="A15" s="2" t="s">
        <v>24</v>
      </c>
      <c r="B15" s="13">
        <v>150506</v>
      </c>
      <c r="C15" s="62">
        <v>26287182.719999999</v>
      </c>
      <c r="D15" s="62">
        <f>C15/B15</f>
        <v>174.65870277596906</v>
      </c>
      <c r="E15" s="60"/>
    </row>
    <row r="16" spans="1:9">
      <c r="A16" s="2" t="s">
        <v>143</v>
      </c>
      <c r="B16" s="13">
        <v>15727</v>
      </c>
      <c r="C16" s="62">
        <v>3056475.7</v>
      </c>
      <c r="D16" s="62">
        <f t="shared" ref="D16:D17" si="1">C16/B16</f>
        <v>194.34575570674636</v>
      </c>
      <c r="E16" s="60"/>
    </row>
    <row r="17" spans="1:5">
      <c r="A17" s="2" t="s">
        <v>25</v>
      </c>
      <c r="B17" s="13">
        <v>166233</v>
      </c>
      <c r="C17" s="62">
        <v>29343658.420000002</v>
      </c>
      <c r="D17" s="62">
        <f t="shared" si="1"/>
        <v>176.52125883548996</v>
      </c>
      <c r="E17" s="60"/>
    </row>
    <row r="18" spans="1:5">
      <c r="A18" s="1"/>
      <c r="C18" s="1"/>
      <c r="D18" s="1"/>
    </row>
    <row r="19" spans="1:5">
      <c r="A19" s="1"/>
      <c r="B19" s="1"/>
      <c r="C19" s="1"/>
      <c r="D19" s="1"/>
      <c r="E19" s="1"/>
    </row>
    <row r="20" spans="1:5">
      <c r="A20" s="1" t="s">
        <v>134</v>
      </c>
      <c r="C20" s="1"/>
      <c r="D20" s="1"/>
    </row>
    <row r="21" spans="1:5">
      <c r="A21" s="69">
        <v>4235630.7300000004</v>
      </c>
    </row>
    <row r="25" spans="1:5" ht="18">
      <c r="A25" s="25" t="s">
        <v>18</v>
      </c>
    </row>
    <row r="27" spans="1:5" ht="42.75">
      <c r="B27" s="5" t="s">
        <v>44</v>
      </c>
      <c r="C27" s="5" t="s">
        <v>73</v>
      </c>
      <c r="D27" s="5" t="s">
        <v>136</v>
      </c>
      <c r="E27" s="5" t="s">
        <v>141</v>
      </c>
    </row>
    <row r="28" spans="1:5">
      <c r="A28" s="2" t="s">
        <v>24</v>
      </c>
      <c r="B28" s="13">
        <v>137895</v>
      </c>
      <c r="C28" s="62">
        <v>4395030.38</v>
      </c>
      <c r="D28" s="62">
        <f>C28/B28</f>
        <v>31.872296892563181</v>
      </c>
      <c r="E28" s="60"/>
    </row>
    <row r="31" spans="1:5">
      <c r="A31" s="1" t="s">
        <v>134</v>
      </c>
    </row>
    <row r="33" spans="1:5">
      <c r="A33" s="2" t="s">
        <v>24</v>
      </c>
      <c r="B33" s="68">
        <v>434762.38</v>
      </c>
      <c r="C33" s="1"/>
      <c r="D33" s="1"/>
      <c r="E33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Introduccion</vt:lpstr>
      <vt:lpstr>Andalucía</vt:lpstr>
      <vt:lpstr>Aragón</vt:lpstr>
      <vt:lpstr>Asturias</vt:lpstr>
      <vt:lpstr>Canarias</vt:lpstr>
      <vt:lpstr>Cantabria</vt:lpstr>
      <vt:lpstr>Cataluña</vt:lpstr>
      <vt:lpstr>Galicia</vt:lpstr>
      <vt:lpstr>Madrid</vt:lpstr>
      <vt:lpstr>Navarra</vt:lpstr>
      <vt:lpstr>Pais Vasco</vt:lpstr>
      <vt:lpstr>Ministerio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2017-09-14T15:53:50Z</dcterms:created>
  <dcterms:modified xsi:type="dcterms:W3CDTF">2020-09-14T08:36:00Z</dcterms:modified>
</cp:coreProperties>
</file>